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activeTab="3"/>
  </bookViews>
  <sheets>
    <sheet name="整体绩效" sheetId="15" r:id="rId1"/>
    <sheet name="10-1" sheetId="1" r:id="rId2"/>
    <sheet name="10-2" sheetId="2" r:id="rId3"/>
    <sheet name="10-3" sheetId="3" r:id="rId4"/>
    <sheet name="10-4" sheetId="4" r:id="rId5"/>
    <sheet name="10-5" sheetId="14" r:id="rId6"/>
    <sheet name="10-6" sheetId="5" r:id="rId7"/>
    <sheet name="10-7" sheetId="6" r:id="rId8"/>
    <sheet name="10-8" sheetId="7" r:id="rId9"/>
    <sheet name="10-9" sheetId="8" r:id="rId10"/>
    <sheet name="10-10" sheetId="9" r:id="rId11"/>
    <sheet name="10-11" sheetId="10" r:id="rId12"/>
    <sheet name="10-12" sheetId="11" r:id="rId13"/>
    <sheet name="10-13" sheetId="12" r:id="rId14"/>
    <sheet name="10-14" sheetId="13" r:id="rId15"/>
  </sheets>
  <definedNames>
    <definedName name="_xlnm.Print_Titles" localSheetId="7">'10-7'!$A:$B</definedName>
    <definedName name="_xlnm.Print_Area" localSheetId="12">'10-12'!$A$1:$G$47</definedName>
    <definedName name="_xlnm.Print_Area" localSheetId="14">'10-14'!$A$1:$G$40</definedName>
    <definedName name="_xlnm.Print_Area" localSheetId="0">整体绩效!$A$1:$H$92</definedName>
    <definedName name="_xlnm.Print_Titles" localSheetId="0">整体绩效!$A$1:$IV$2</definedName>
    <definedName name="_xlnm._FilterDatabase" localSheetId="0" hidden="1">整体绩效!$A$3:$M$3</definedName>
  </definedNames>
  <calcPr calcId="144525"/>
</workbook>
</file>

<file path=xl/sharedStrings.xml><?xml version="1.0" encoding="utf-8"?>
<sst xmlns="http://schemas.openxmlformats.org/spreadsheetml/2006/main" count="1727" uniqueCount="781">
  <si>
    <t xml:space="preserve">市城乡建设局部门整体支出绩效目标申报表 </t>
  </si>
  <si>
    <t>部门名称</t>
  </si>
  <si>
    <t>武汉市城乡建设局</t>
  </si>
  <si>
    <t>填报人</t>
  </si>
  <si>
    <t>洪振华</t>
  </si>
  <si>
    <t>联系电话</t>
  </si>
  <si>
    <t>部门总体资金  情况
（万元）</t>
  </si>
  <si>
    <t>总体资金情况</t>
  </si>
  <si>
    <t>当年预算收支</t>
  </si>
  <si>
    <t>占比</t>
  </si>
  <si>
    <t>近两年收支情况</t>
  </si>
  <si>
    <r>
      <rPr>
        <u/>
        <sz val="11"/>
        <rFont val="仿宋_GB2312"/>
        <charset val="134"/>
      </rPr>
      <t xml:space="preserve">  2019</t>
    </r>
    <r>
      <rPr>
        <sz val="11"/>
        <rFont val="仿宋_GB2312"/>
        <charset val="134"/>
      </rPr>
      <t>年</t>
    </r>
  </si>
  <si>
    <r>
      <rPr>
        <u/>
        <sz val="11"/>
        <rFont val="仿宋_GB2312"/>
        <charset val="134"/>
      </rPr>
      <t xml:space="preserve">  2018</t>
    </r>
    <r>
      <rPr>
        <sz val="11"/>
        <rFont val="仿宋_GB2312"/>
        <charset val="134"/>
      </rPr>
      <t>年</t>
    </r>
  </si>
  <si>
    <t>收入构成</t>
  </si>
  <si>
    <t>财政拨款</t>
  </si>
  <si>
    <t>其他资金</t>
  </si>
  <si>
    <t xml:space="preserve">   </t>
  </si>
  <si>
    <t>合计</t>
  </si>
  <si>
    <t>支出构成</t>
  </si>
  <si>
    <t>基本支出</t>
  </si>
  <si>
    <t>项目支出</t>
  </si>
  <si>
    <t>部门职能概述</t>
  </si>
  <si>
    <t xml:space="preserve">  武汉市城乡建设局是武汉市城乡建设主管部门，负责贯彻执行国家、省、市有关城乡建设、工程建设管理、房屋建筑和市政基础设施建设、建筑业和工程勘察设计咨询业管理的法律、法规、规章及方针、政策，研究拟订地方性政策并指导实施；负责统筹全市城乡建设工作，编制村镇建设中长期规划和年度计划；组织开展城乡建设项目前期工作，负责城市市政公用基础设施项目的审查、审批及报批，并对市区“三环十三射”道路进行维修及保养；制定审核、下达全市城乡建设年度投资和资金计划；负责全市管网建设的管理及协调，建筑节能改造监督；负责全面协调推进轨道交通建设工作，承担轨道交通建设的统筹、协调、督办职责；负责相关机构的资质和从业人员的资格管理；指导各区城乡建设管理工作；承担市级道路和高架桥路面维修养护职责,以及日常巡查、检测评估等事务性工作；负责全市海绵城市和综合管廊建设统一管理、综合协调等工作职责。</t>
  </si>
  <si>
    <t xml:space="preserve"> </t>
  </si>
  <si>
    <t>年度工作计划</t>
  </si>
  <si>
    <t>（一）持续加大城建投资力度；（二）持续提升城市建设水平；（三）充分发挥“设计之都”品牌效应；（四）持续发力城建改革工作；（五）扎实推进工程质量安全工作。</t>
  </si>
  <si>
    <t>整体绩效目标</t>
  </si>
  <si>
    <t>长期目标</t>
  </si>
  <si>
    <t>年度目标</t>
  </si>
  <si>
    <t xml:space="preserve">  目标1：城市建设投资与管理
  目标2：城市轨道建设指导
  目标3：城市道路建设指导
</t>
  </si>
  <si>
    <t xml:space="preserve">  目标1：城市建设投资与管理
  目标2：城市建设工程档案管理
  目标3：城市工程建设监管
</t>
  </si>
  <si>
    <t>长期目标1：</t>
  </si>
  <si>
    <t>城市建设投资与管理</t>
  </si>
  <si>
    <t>长期绩效指标</t>
  </si>
  <si>
    <t>一级指标</t>
  </si>
  <si>
    <t>二级指标</t>
  </si>
  <si>
    <t>指标名称</t>
  </si>
  <si>
    <t>指标值</t>
  </si>
  <si>
    <t>绩效标准</t>
  </si>
  <si>
    <t>产出指标</t>
  </si>
  <si>
    <t>数量指标</t>
  </si>
  <si>
    <t>轨道交通投资规模</t>
  </si>
  <si>
    <t>2455亿</t>
  </si>
  <si>
    <t>完成计划100%</t>
  </si>
  <si>
    <t>城乡道路投资规模</t>
  </si>
  <si>
    <t>3111亿</t>
  </si>
  <si>
    <t>地下综合管廊投资规模</t>
  </si>
  <si>
    <t>61亿</t>
  </si>
  <si>
    <t>质量指标</t>
  </si>
  <si>
    <t>投资完成率</t>
  </si>
  <si>
    <t>完成总投资额的比例</t>
  </si>
  <si>
    <t>完成100%</t>
  </si>
  <si>
    <t>时效指标</t>
  </si>
  <si>
    <t>规划年度</t>
  </si>
  <si>
    <t>分5年实施</t>
  </si>
  <si>
    <t>成本指标</t>
  </si>
  <si>
    <t>市级财政投资预算</t>
  </si>
  <si>
    <t>560亿</t>
  </si>
  <si>
    <t>效益指标</t>
  </si>
  <si>
    <t>经济效益指标</t>
  </si>
  <si>
    <t>直接经济效益</t>
  </si>
  <si>
    <t>城市建设投资增长率</t>
  </si>
  <si>
    <t xml:space="preserve">年增长率7%以上 </t>
  </si>
  <si>
    <t>社会效益指标</t>
  </si>
  <si>
    <t>改善城市基础设施</t>
  </si>
  <si>
    <t>逐步转好</t>
  </si>
  <si>
    <t>设施更新情况</t>
  </si>
  <si>
    <t>环境效益指标</t>
  </si>
  <si>
    <t>改善城市环境</t>
  </si>
  <si>
    <t>逐年转变</t>
  </si>
  <si>
    <t>环境改善程度</t>
  </si>
  <si>
    <t>可持续影响指标</t>
  </si>
  <si>
    <t>改善全市投资环境，支持可持续发展</t>
  </si>
  <si>
    <t>可行</t>
  </si>
  <si>
    <t>设施完好率95%以上</t>
  </si>
  <si>
    <t>社会公众或服务对象满意度指标</t>
  </si>
  <si>
    <t>公众满意率</t>
  </si>
  <si>
    <t>满意率达90%以上</t>
  </si>
  <si>
    <t>满意率90%以上</t>
  </si>
  <si>
    <t>长期目标2：</t>
  </si>
  <si>
    <t>城市轨道建设指导与管理</t>
  </si>
  <si>
    <t>轨道交通总里程</t>
  </si>
  <si>
    <t>400公里</t>
  </si>
  <si>
    <t>完成率95%以上</t>
  </si>
  <si>
    <t>轨道交通线路</t>
  </si>
  <si>
    <t>11条（6、7、8号线一期，机场线、阳逻线、1号线泾河延伸线、11号线东段1期、2号线南延线、纸坊线、蔡甸线、8号线二期）</t>
  </si>
  <si>
    <t>完工运行</t>
  </si>
  <si>
    <t>有轨电车线路</t>
  </si>
  <si>
    <t>2条（东湖高新T1、T2示范线一期）</t>
  </si>
  <si>
    <t>保证轨道设施的完好和正常运行</t>
  </si>
  <si>
    <t>正常运行</t>
  </si>
  <si>
    <t>运行率95%以上</t>
  </si>
  <si>
    <t>规划期</t>
  </si>
  <si>
    <t>5年</t>
  </si>
  <si>
    <t>规划</t>
  </si>
  <si>
    <t>市级政府投资预算</t>
  </si>
  <si>
    <t>250亿</t>
  </si>
  <si>
    <t>预算内</t>
  </si>
  <si>
    <t>市民出行使用率</t>
  </si>
  <si>
    <t>占公共交通出行比例</t>
  </si>
  <si>
    <t>达到50%</t>
  </si>
  <si>
    <t>对城市污染情况</t>
  </si>
  <si>
    <t>与道路交通工具对比</t>
  </si>
  <si>
    <t>低于</t>
  </si>
  <si>
    <t>改善市民出行状况</t>
  </si>
  <si>
    <t>主城成网、新城通达、环线相连</t>
  </si>
  <si>
    <t>通车运行情况</t>
  </si>
  <si>
    <t>群众满意度</t>
  </si>
  <si>
    <t>90%以上</t>
  </si>
  <si>
    <t>满意度要求</t>
  </si>
  <si>
    <t>长期目标3：</t>
  </si>
  <si>
    <t>城市道路建设规划指导</t>
  </si>
  <si>
    <t>主城区道路总里程</t>
  </si>
  <si>
    <t>2700公里</t>
  </si>
  <si>
    <t>达到人均道路面积12平方米</t>
  </si>
  <si>
    <t>新城区道路总里程</t>
  </si>
  <si>
    <t>3000公里</t>
  </si>
  <si>
    <t>达到人均道路面积11平方米</t>
  </si>
  <si>
    <t>新增过长江通道座数</t>
  </si>
  <si>
    <t>8座</t>
  </si>
  <si>
    <t>完工2座，新建6座</t>
  </si>
  <si>
    <t>新增过汉江通道座数</t>
  </si>
  <si>
    <t>6座</t>
  </si>
  <si>
    <t>完工2座，新建4座</t>
  </si>
  <si>
    <t>道路运行情况</t>
  </si>
  <si>
    <t>通车率</t>
  </si>
  <si>
    <t>95%以上</t>
  </si>
  <si>
    <t>280亿</t>
  </si>
  <si>
    <t>预算</t>
  </si>
  <si>
    <t>畅通区域交通联系</t>
  </si>
  <si>
    <t>区域连通率</t>
  </si>
  <si>
    <t>98%以上</t>
  </si>
  <si>
    <t>无重大扬尘污染</t>
  </si>
  <si>
    <t>市民投诉数量</t>
  </si>
  <si>
    <t>不超过10起</t>
  </si>
  <si>
    <t>进行长效维护管理，支持可持续发展</t>
  </si>
  <si>
    <t>年度目标1：</t>
  </si>
  <si>
    <t>年度绩效指标</t>
  </si>
  <si>
    <t>近两年指标值</t>
  </si>
  <si>
    <t>预期当年实现值</t>
  </si>
  <si>
    <r>
      <rPr>
        <u/>
        <sz val="11"/>
        <rFont val="仿宋_GB2312"/>
        <charset val="134"/>
      </rPr>
      <t>2019</t>
    </r>
    <r>
      <rPr>
        <sz val="11"/>
        <rFont val="仿宋_GB2312"/>
        <charset val="134"/>
      </rPr>
      <t>年</t>
    </r>
  </si>
  <si>
    <r>
      <rPr>
        <u/>
        <sz val="11"/>
        <rFont val="仿宋_GB2312"/>
        <charset val="134"/>
      </rPr>
      <t>2018</t>
    </r>
    <r>
      <rPr>
        <sz val="11"/>
        <rFont val="仿宋_GB2312"/>
        <charset val="134"/>
      </rPr>
      <t>年</t>
    </r>
  </si>
  <si>
    <t>年度计划投资额</t>
  </si>
  <si>
    <t>3000亿</t>
  </si>
  <si>
    <t>2787亿</t>
  </si>
  <si>
    <t>投资额</t>
  </si>
  <si>
    <t>轨道交通建设</t>
  </si>
  <si>
    <t>总通车里程将突破330公里</t>
  </si>
  <si>
    <t>总通车里程将突破300公里</t>
  </si>
  <si>
    <t>2020年轨道交通计划开通试运营线路3条</t>
  </si>
  <si>
    <t>完成率100%</t>
  </si>
  <si>
    <t>完成率100.02%</t>
  </si>
  <si>
    <t>完成率98%以上</t>
  </si>
  <si>
    <t>完成情况</t>
  </si>
  <si>
    <t>全年</t>
  </si>
  <si>
    <t>一年</t>
  </si>
  <si>
    <t>年完成率95%以上</t>
  </si>
  <si>
    <t>政府投资计划</t>
  </si>
  <si>
    <t>85亿</t>
  </si>
  <si>
    <t>80亿</t>
  </si>
  <si>
    <t>完成投资</t>
  </si>
  <si>
    <t>无直接经济效益</t>
  </si>
  <si>
    <t>完成投资额</t>
  </si>
  <si>
    <t xml:space="preserve">基础设施有新增 </t>
  </si>
  <si>
    <t>城市美观度提升</t>
  </si>
  <si>
    <t>改善区域投资环境，支持可持续发展</t>
  </si>
  <si>
    <t>设施完好率</t>
  </si>
  <si>
    <t>满意率</t>
  </si>
  <si>
    <t>年度目标2：</t>
  </si>
  <si>
    <t>城市竣工建设工程档案管理</t>
  </si>
  <si>
    <r>
      <rPr>
        <u/>
        <sz val="11"/>
        <rFont val="仿宋_GB2312"/>
        <charset val="134"/>
      </rPr>
      <t xml:space="preserve"> 2019</t>
    </r>
    <r>
      <rPr>
        <sz val="11"/>
        <rFont val="仿宋_GB2312"/>
        <charset val="134"/>
      </rPr>
      <t>年</t>
    </r>
  </si>
  <si>
    <r>
      <rPr>
        <u/>
        <sz val="11"/>
        <rFont val="仿宋_GB2312"/>
        <charset val="134"/>
      </rPr>
      <t xml:space="preserve"> 2018</t>
    </r>
    <r>
      <rPr>
        <sz val="11"/>
        <rFont val="仿宋_GB2312"/>
        <charset val="134"/>
      </rPr>
      <t>年</t>
    </r>
  </si>
  <si>
    <t>接受整理建设工程档案</t>
  </si>
  <si>
    <t>接收工程竣工档案74185卷，完成档案整理93271卷</t>
  </si>
  <si>
    <t>接收工程竣工档案85210卷，完成档案整理96738卷</t>
  </si>
  <si>
    <t>12万卷</t>
  </si>
  <si>
    <t>建设工程档案调阅与管理</t>
  </si>
  <si>
    <t>规范</t>
  </si>
  <si>
    <t>当年</t>
  </si>
  <si>
    <t>控制在财政预算内</t>
  </si>
  <si>
    <t>740.5万元</t>
  </si>
  <si>
    <t>799.76万元</t>
  </si>
  <si>
    <t>817.44万元</t>
  </si>
  <si>
    <t>不突破预算</t>
  </si>
  <si>
    <t>全市竣工建设工程档案接收率</t>
  </si>
  <si>
    <t>接收率</t>
  </si>
  <si>
    <t>完善竣工建设档案的管理</t>
  </si>
  <si>
    <t>指导服务对象满意度</t>
  </si>
  <si>
    <t>满意度</t>
  </si>
  <si>
    <t>年度目标3：</t>
  </si>
  <si>
    <t>城市工程建设监管</t>
  </si>
  <si>
    <t>2019年</t>
  </si>
  <si>
    <r>
      <rPr>
        <u/>
        <sz val="11"/>
        <rFont val="仿宋_GB2312"/>
        <charset val="134"/>
      </rPr>
      <t xml:space="preserve"> 2018 </t>
    </r>
    <r>
      <rPr>
        <sz val="11"/>
        <rFont val="仿宋_GB2312"/>
        <charset val="134"/>
      </rPr>
      <t>年</t>
    </r>
  </si>
  <si>
    <t>建设工程投诉处理</t>
  </si>
  <si>
    <t>回复率98%</t>
  </si>
  <si>
    <t>回复率</t>
  </si>
  <si>
    <t>房建工程竣工验收备案审核</t>
  </si>
  <si>
    <t>完成率</t>
  </si>
  <si>
    <t>完成时限</t>
  </si>
  <si>
    <t>资金投入</t>
  </si>
  <si>
    <t>2078.37万元</t>
  </si>
  <si>
    <t>2080万元</t>
  </si>
  <si>
    <t>1800万元</t>
  </si>
  <si>
    <t>维护公共利益</t>
  </si>
  <si>
    <t>好</t>
  </si>
  <si>
    <t>重大污染投诉</t>
  </si>
  <si>
    <t>逐年减少</t>
  </si>
  <si>
    <t>减少</t>
  </si>
  <si>
    <t>工程建设管理规范</t>
  </si>
  <si>
    <t>稳步提高</t>
  </si>
  <si>
    <t>提高</t>
  </si>
  <si>
    <t>满意度及案件处置正确率</t>
  </si>
  <si>
    <t>群众满意90%案件处置正确率100%</t>
  </si>
  <si>
    <t>2020年市直部门项目申报表</t>
  </si>
  <si>
    <t>资金单位：万元</t>
  </si>
  <si>
    <t>项目名称</t>
  </si>
  <si>
    <t>城乡建设行业管理经费</t>
  </si>
  <si>
    <t>项目代码</t>
  </si>
  <si>
    <t>2020-401001-0001</t>
  </si>
  <si>
    <t>项目主管部门</t>
  </si>
  <si>
    <t>项目执行单位</t>
  </si>
  <si>
    <t>项目负责人</t>
  </si>
  <si>
    <t>陈卫平</t>
  </si>
  <si>
    <t>83350845</t>
  </si>
  <si>
    <t>项目类型</t>
  </si>
  <si>
    <t xml:space="preserve"> 1.部门项目√             2.公共项目 □</t>
  </si>
  <si>
    <t>项目申请理由</t>
  </si>
  <si>
    <t>为落实“创新、协调、绿色、开放、共享”的发展理念，以建设现代化、国际化、生态化大武汉为目标，以超大城市发展定位和世界一流为标准，以“市民对城市建设过程和结果双满意”为基本要求，以“更加注重城市升级、更加注重城市品质、更加注重市民关切”为思路，突出目标导向和问题导向，解决痛点、突出重点、打造亮点，构建主城通网、新城通线的轨道交通网和环射成网、循环连通的城市道路网，实现城市内外交通衔接便捷化、城市内部交通畅通化、出行结构绿色低碳化、交通设施人性化，为高水平全面建成小康社会、全面复兴大武汉奠定坚实基础。为此，必须充分发挥各职能部门管理职责，完成各部门工作责任目标，特申请城乡建设行业管理经费1291.04万元。</t>
  </si>
  <si>
    <t>项目主要内容</t>
  </si>
  <si>
    <t>1.主要用于机关后勤保障正常工作支出；2.充分发挥新媒体作用，重点围绕推进城市重大基础设施建设,宣传武汉城市建设成就；3. 建设大厦弱电设备维护、网络光纤租赁、网络安全设备及服务外包等；4.城建投资和重点项目推进工作；5.地面沉降质量安全应急处置和季度检查；6. 行政审批及建筑业资质管理工作；7. 村镇建设改革与发展推进工作；8.建筑工程勘察设计质量监督和科技项目评审工作；9.纪检监察组专项工作经费。10.海绵城市、综合管廊建设统筹办工作经费。为履行好这些职能，需要一定的经费做保障。</t>
  </si>
  <si>
    <t>项目总预算</t>
  </si>
  <si>
    <t>项目当年预算</t>
  </si>
  <si>
    <t>项目前两年预算及当年预算变动情况</t>
  </si>
  <si>
    <t>1.2018年预算1301.97万元，2019年预算1441.77万元。
2.当年预算变动情况及理由：1.按财政要求，项目经费压减15% ；2.增加海绵城市、综合管廊建设统筹办工作经费。</t>
  </si>
  <si>
    <t>项目资金来源</t>
  </si>
  <si>
    <t>资金来源项目</t>
  </si>
  <si>
    <t>金额</t>
  </si>
  <si>
    <t>1.一般公共预算财政拨款收入</t>
  </si>
  <si>
    <t xml:space="preserve">  其中：申请当年预算拨款</t>
  </si>
  <si>
    <t>2.政府性基金预算财政拨款收入</t>
  </si>
  <si>
    <t>3.事业收入</t>
  </si>
  <si>
    <t>4.上缴补助收入</t>
  </si>
  <si>
    <t>5.附属单位上缴收入</t>
  </si>
  <si>
    <t>6.事业单位经营收入</t>
  </si>
  <si>
    <t>7.其他收入</t>
  </si>
  <si>
    <t>8.用事业基金弥补收支差额</t>
  </si>
  <si>
    <t>9.上年结转</t>
  </si>
  <si>
    <t xml:space="preserve">  其中：使用上年度一般公共预算财政拨款结余结转</t>
  </si>
  <si>
    <t xml:space="preserve">        使用上年度政府性基金预算财政拨款结余结转</t>
  </si>
  <si>
    <t>项目支出预算及测算依据</t>
  </si>
  <si>
    <t>项目支出明细预算</t>
  </si>
  <si>
    <t>项目支出明细</t>
  </si>
  <si>
    <t>1.机关后勤保障支出及大厦弱电设备维护等工作经费</t>
  </si>
  <si>
    <t>2.建设工程勘察设计行业建设管理、科技计划项目经费</t>
  </si>
  <si>
    <t>3.村镇建设工作经费</t>
  </si>
  <si>
    <t>4.法律事务工作普法宣传工作经费</t>
  </si>
  <si>
    <t>5.行政审批及工程建设企业资质管理工作经费</t>
  </si>
  <si>
    <t>6.城建重点工作推进经费</t>
  </si>
  <si>
    <t>7.全市质量安全第三方检查和建设工程应急管理工作经费</t>
  </si>
  <si>
    <t>8.纪检专项监察工作经费</t>
  </si>
  <si>
    <t>9、农民工工资建管系统建设</t>
  </si>
  <si>
    <t>10.培训经费</t>
  </si>
  <si>
    <t>测算依据及说明</t>
  </si>
  <si>
    <t>根据近两年预算安排及资金使用情况，增加海绵城市、综合管廊建设统筹办工作经费；2020年“双随机、一公开”勘察设计执法检查经费；维护和改造行政审批网络系统及建筑市场监管平台经费。具体内容如下：
1.通信信息网络维护、行业宣传推广、后勤保障支出705.44万元；2.法规普法宣传、行政诉讼案件律师代理、法律顾问支出25万元；3.行政审批及建筑业资质管理经费及维护和改造行政审批网络系统及建筑市场监管平台经费85万元；4.教育培训，专家培训咨询20万元；5.城乡建设重点项目工作经费230万元；6.纪检监察组专项工作经费68万元；7.村镇建设项目第三方综合考核及评价、村镇建设改革与发展推进工作经费30万元；8.全市质量安全第三方检查、安全生产事故技术原因分析及全市城建应急救援队伍工作经费97.6万元；9.建设工程勘察设计行业建设管理、科技计划项目经费30万元；10、农民工工资建管系统32.81万元。</t>
  </si>
  <si>
    <t>项目绩效总目标</t>
  </si>
  <si>
    <t>一是聚焦稳投资保增长，推进城建重点工程建设；二是聚焦精致武汉建设要求，推进城建品质提升；三是聚焦建筑业发展壮大，推进行业绿色发展；四是聚焦工程质量安全，推进工地管理提档升级；五是聚焦营商环境提升，持续推进建设行业改革。</t>
  </si>
  <si>
    <t>项目年度绩效 指标</t>
  </si>
  <si>
    <t>指标内容</t>
  </si>
  <si>
    <t>备注</t>
  </si>
  <si>
    <t>机关大厦网络系统维护和设备安装</t>
  </si>
  <si>
    <t>10次</t>
  </si>
  <si>
    <t>法律咨询</t>
  </si>
  <si>
    <t>150次</t>
  </si>
  <si>
    <t>核发工程施工许可证</t>
  </si>
  <si>
    <t>200份</t>
  </si>
  <si>
    <t>建筑企业资质申请审批</t>
  </si>
  <si>
    <t>200家</t>
  </si>
  <si>
    <t>编制重点项目工程管理手册</t>
  </si>
  <si>
    <t>3部</t>
  </si>
  <si>
    <t>办理信访件、投诉件</t>
  </si>
  <si>
    <t>50件</t>
  </si>
  <si>
    <t>重要投诉案件立案</t>
  </si>
  <si>
    <t>10件</t>
  </si>
  <si>
    <t>全市质量安全专家第三方检查</t>
  </si>
  <si>
    <t>20次</t>
  </si>
  <si>
    <t>专家进行地面沉降及质量安全应急处置专项咨询</t>
  </si>
  <si>
    <t>“双随机”公开勘察设计执法检查</t>
  </si>
  <si>
    <t>4次</t>
  </si>
  <si>
    <t>机关后勤运行维护保障率</t>
  </si>
  <si>
    <t>办公大楼及附属设施维护率</t>
  </si>
  <si>
    <t>≥95%</t>
  </si>
  <si>
    <t>行政审批系统正常运行</t>
  </si>
  <si>
    <t>初信初访一次性化解</t>
  </si>
  <si>
    <t>村镇项目建设合格率</t>
  </si>
  <si>
    <t>≥90%</t>
  </si>
  <si>
    <t>建筑工程勘察设计质量合格率</t>
  </si>
  <si>
    <t>无重大安全事故</t>
  </si>
  <si>
    <t>信息系统及时维护率</t>
  </si>
  <si>
    <t>投诉处理回复及时率</t>
  </si>
  <si>
    <t>新闻稿件及时发布率</t>
  </si>
  <si>
    <t>城建重点项目质量合格</t>
  </si>
  <si>
    <t>群众参评率</t>
  </si>
  <si>
    <t>≥98%</t>
  </si>
  <si>
    <t>全市建设工地文明施工合格率</t>
  </si>
  <si>
    <t>第三方机构及专家建议采纳率</t>
  </si>
  <si>
    <t>环境满意度及舒适度</t>
  </si>
  <si>
    <t>重点监测覆盖率</t>
  </si>
  <si>
    <t>公众对城建成绩的满意率</t>
  </si>
  <si>
    <t>建筑工程质量监督工作经费</t>
  </si>
  <si>
    <t>2020-401001-0002</t>
  </si>
  <si>
    <t>武汉市建筑工程质量监督站</t>
  </si>
  <si>
    <t>彭青顺</t>
  </si>
  <si>
    <t>82269358</t>
  </si>
  <si>
    <t xml:space="preserve"> 1.部门项目 √          2.公共项目 □</t>
  </si>
  <si>
    <t>2008年11月国家发改委、财政部下发了《关于公布取消和停止征收100项行政事业性收费项目的通知》（财综[2008]78号）（以下简称《通知》），其中涉及我局的有工程定额测定费和建设工程质量监督费两项收费，《通知》规定“行政事业性收费项目取消征收后，有关部门和单位依法履行行政管理职能或核发证照所需要的经费，由同级财政预算予以保障。其中自收自支事业单位的经费支出，通过安排其上级行政主管部门项目支出予以拨付。特申请建筑工程质量监督工作经费1601.58万元。</t>
  </si>
  <si>
    <t xml:space="preserve">受市城建局委托，负责在建市管房屋建筑工程质量监督管理与竣工验收备案工作，具体工作职责为：
    受市城建局委托，负责市管在建房屋建筑工程质量以及各方责任主体质量行为的监督管理并做好竣工验收备案工作，协助做好专业分包和劳务分包管理，移送违法违规行为线索并做好协助调查处理工作，做好投诉调查处理工作、参与重大质量事故应急处置与调查处理，配合推进科技进步和技术创新，协助指导各区相应业务工作，参与市城建安全生产专业委员会办公室日常工作，配合指导武汉建筑业协会、武汉土木建筑学会、武汉建设监理与咨询行业协会业务工作，承办局党组、局领导交办的其他工作任务。 
</t>
  </si>
  <si>
    <t>前两年预算安排情况：2018年预算安排2080万元，2019年预算安排2078.37万元</t>
  </si>
  <si>
    <t>建筑工程质量监督经费</t>
  </si>
  <si>
    <t>房屋建筑质量监督抽查抽测经费</t>
  </si>
  <si>
    <t>一、基本支出1586.58万元
（一）工资福利支出1237.57万元
（二）对个人和家庭补助113.44万元。
（三）商品和服务支出199.57万元。
二、项目支出150万元
（一）建筑工程质量监督项目58万元。受市城建局委托，对新建、扩建、改建的各类建筑工程质量实施监督，主要开展质量监督质量检查巡查、专项执法管理、行业宣贯培训工作；房屋建筑工程质量投诉调查处理、重大质量事故应急处置；房屋建筑工程质量监督检查抽测；施工现场使用混凝土、砂浆和限制使用袋装水泥实施监督管理；对工程使用新型墙体材料监督和隐蔽验收；对违法转包、发包等违规查处业务；房屋建筑工程竣工验收备案管理及信息网络构建维护业务；建筑工程文明创建环境优化、共驻共建、行业标准规范宣贯及培训等工作。
（二）购买服务项目经费80万元。为了确保工程抽查抽测真实性和有效性，客观、科学的评价工程实体，我站2019年在质量监督抽测方面以政府购买社会服务的方式开展工作。
（三）购置计算机等设备12万元。</t>
  </si>
  <si>
    <t>监督管理的房屋建筑工程项目无重大监督执法责任事故;竣工验收项目质量合格率100%；备案审核符合率100%;提高建筑工程质量水平，促进建筑工程精细化施工标准提高。</t>
  </si>
  <si>
    <t>项目年度绩效指标</t>
  </si>
  <si>
    <t>开展“双随机”检查</t>
  </si>
  <si>
    <t>2次</t>
  </si>
  <si>
    <t>开展全市检测行业检查</t>
  </si>
  <si>
    <t>1次</t>
  </si>
  <si>
    <t>房屋建筑工程竣工验收合格率</t>
  </si>
  <si>
    <t>报监、备案项目受理完成率</t>
  </si>
  <si>
    <t>市管工程竣工备案及时受理、及时审核率</t>
  </si>
  <si>
    <t>市管房屋建筑质量合格</t>
  </si>
  <si>
    <t>无重大建筑工程质量责任事故</t>
  </si>
  <si>
    <t>0起</t>
  </si>
  <si>
    <t>促进建筑工程精细化施工的措施</t>
  </si>
  <si>
    <t>1项</t>
  </si>
  <si>
    <t>服务对象满意率</t>
  </si>
  <si>
    <t>工程建设标准定额管理工作经费</t>
  </si>
  <si>
    <t>2020-401001-0003</t>
  </si>
  <si>
    <t>武汉市工程建设标准定额管理站</t>
  </si>
  <si>
    <t>熊付刚</t>
  </si>
  <si>
    <t xml:space="preserve"> 1.部门项目√          2.公共项目 □ </t>
  </si>
  <si>
    <r>
      <rPr>
        <sz val="12"/>
        <rFont val="仿宋_GB2312"/>
        <charset val="134"/>
      </rPr>
      <t xml:space="preserve"> 依据住房和城乡建设部三定方案和湖北省人民政府令第311号《湖北省建设工程造价管理办法》面向武汉地区建设市场每月采集、测算、发布一次材料、施工机械台班的市场价格信息。根据武城建</t>
    </r>
    <r>
      <rPr>
        <sz val="12"/>
        <rFont val="宋体"/>
        <charset val="134"/>
      </rPr>
      <t>﹝</t>
    </r>
    <r>
      <rPr>
        <sz val="12"/>
        <rFont val="仿宋_GB2312"/>
        <charset val="134"/>
      </rPr>
      <t>2014</t>
    </r>
    <r>
      <rPr>
        <sz val="12"/>
        <rFont val="宋体"/>
        <charset val="134"/>
      </rPr>
      <t>﹞</t>
    </r>
    <r>
      <rPr>
        <sz val="12"/>
        <rFont val="仿宋_GB2312"/>
        <charset val="134"/>
      </rPr>
      <t>187号，原武汉市建设工程造价管理站更名为武汉市工程建设标准定额管理站，新增职能为组织工程建设地方标准的编制、报审及国家、省、市工程建设标准宣贯培训和监督实施。根据《湖北省建筑市场管理条例》、《湖北省建设工程造价管理办法》（省政府令第311号）。开展国家、省、市建设工程概（预）算定额、消耗量定额、工期定额、劳动定额、估算指标、计价规范和费用标准等计价依据执行情况的监督管理；开展武汉地区建设工程造价计价依据的补充编制及工程造价争议、纠纷的调解。根据《湖北省建筑市场管理条例》、《房屋建筑和市政基础设施工程施工招标投标管理办法》（建设部令第89号）、《最高人民法院关于审理建设工程施工合同纠纷案件适用法律问题的解释》开展房屋建筑和市政基础设施工程施工合同和竣工结算文件备案管理工作；开展施工合同价款履约检查。开展市属工程造价咨询企业资质初审、注册造价工程师、注册造价工程师资格审查和继续教育及武汉地区工程造价咨询企业、执从业人员的监督管理。负责武汉地区工程建设标准和工程造价管理工作。一是贯彻执行国家、省、市有关工程建设标准定额的法律、法规和方针政策，并结合武汉地区实际情况制定实施细则和管理办法；二是承担工程建设地方标准编制的日常管理，参与已发布标准实施的监督工作;三是负责国家、省、市建设工程计价依据执行情况的监督管理，武汉地区建设工程造价计价依据的补充编制；受理工程造价争议、合同纠纷并进行调解；四是负责收集、测算、定期发布建设工程劳务用工、材料、施工机械租赁市场价格信息和工程造价指数、经济指标信息；五是负责房屋建筑、市政基础设施工程施工总承包合同和竣工结算文件备案管理工作；六是负责武汉地区工程造价咨询企业、执业从业人员的监督管理；七是为各区工程建设标准定额管理工作提供业务指导；八是承办上级交办的其他事项。</t>
    </r>
  </si>
  <si>
    <t xml:space="preserve"> 2020年人员经费和公用经费。项目支出100.71万元:定额研究编制费30万元；建设工程价格信息采编费20万元；履职辅助性费用30万元；工程造价监管费用20.71万元，合计100.71万元。</t>
  </si>
  <si>
    <t>1.2018年预算995.57万元；2019年预算1000.97万元。</t>
  </si>
  <si>
    <t>4.上级补助收入</t>
  </si>
  <si>
    <t>1、工资福利支出</t>
  </si>
  <si>
    <t>2、对个人和家庭的补助</t>
  </si>
  <si>
    <t>3、公用经费</t>
  </si>
  <si>
    <t>4、定额研究编制费</t>
  </si>
  <si>
    <t>5、建设工程价格信息采编费</t>
  </si>
  <si>
    <t>6、履职辅助性费</t>
  </si>
  <si>
    <t>7、工程造价监管费用</t>
  </si>
  <si>
    <t xml:space="preserve">一、工资福利支出553.42万元。其中：基本工资101.38万元；津贴补贴22.55万元；绩效工资72.09万元；机关事业单位基本养老保险缴费37万元；职工基本医疗保险缴费18.5万元；生育保险缴费1.62万元；失业保险缴费1.62万元；住房公积金47.07万元；奖金205.02；其他工资福利支出46.56万元。
二、对个人和家庭的补助支出97.84万元。其中：退休人员工资补差22.79万元;退休人员四奖加5000元奖励金66.90万元。退休人员福利支出节日物资3.74万元。退休人员体检费4.4万元。
三、日常公用经费98.03万元。其中：在职人员日常公用经费98.03万元(含“三公”经费之公务用车运行维护费 6万）。
四、项目支出100.71万元
    按工作职能项目分类：
    定额研究编制费20万元;建设工程价格信息采编费30万元;后勤保障及履职辅助性费用30万元;工程造价监管费用20.71万元，合计100.71万元。
</t>
  </si>
  <si>
    <t>　2020工作目标主要是贯彻执行国家省市工程建设标准和计价依据，补充完善工程计价体系和工程建设标准；强化工程造价信息发布;推动工程造价咨询企业持续发展。</t>
  </si>
  <si>
    <t>期刊发布材料设备市场价格及测算价格变化趋势</t>
  </si>
  <si>
    <t>12期</t>
  </si>
  <si>
    <t>造价咨询企业资质审批初审</t>
  </si>
  <si>
    <t>150家</t>
  </si>
  <si>
    <t>补充缺项定额</t>
  </si>
  <si>
    <t>定额解释及纠纷调解</t>
  </si>
  <si>
    <t>180人次</t>
  </si>
  <si>
    <t>工程竣工结算报审审查备案</t>
  </si>
  <si>
    <t>60项</t>
  </si>
  <si>
    <t>“双随机一公开”工程造价咨询企业专项检查</t>
  </si>
  <si>
    <t>期刊发布材料设备市场价格及测算价格变化趋势发布率</t>
  </si>
  <si>
    <t>造价咨询企业资质审批初审完成率</t>
  </si>
  <si>
    <t>定额解释及纠纷调解受理率</t>
  </si>
  <si>
    <t>完成工程竣工结算报审审查备案率</t>
  </si>
  <si>
    <t>“双随机、一公开”工程造价咨询企业专项检查抽查率</t>
  </si>
  <si>
    <t>＜50%</t>
  </si>
  <si>
    <t>按照“双随机、一公开”工作要求，抽查率小于50%</t>
  </si>
  <si>
    <t>工程造价信息及时发布率</t>
  </si>
  <si>
    <t>社会公众或服务对象满意率</t>
  </si>
  <si>
    <t>监督服务对象满意率</t>
  </si>
  <si>
    <t>提升工程造价和工程建设标准公共服务能力</t>
  </si>
  <si>
    <t>≥80%</t>
  </si>
  <si>
    <t>2020年城建专项资金项目申报表</t>
  </si>
  <si>
    <t>单位：万元</t>
  </si>
  <si>
    <t>路灯维护项目经费</t>
  </si>
  <si>
    <t>项目编码</t>
  </si>
  <si>
    <t>武汉市路灯管理服务中心</t>
  </si>
  <si>
    <t>82525549、82525506</t>
  </si>
  <si>
    <t>1、部门项目                  2、公共项目√</t>
  </si>
  <si>
    <t>2020年路灯日常维护</t>
  </si>
  <si>
    <t>2018年维护及建设预算年初30500万（维护22500万，建设8000万），当年9月调增维护预算2361万元，2018年维护及建设预算年末32861万。                                                                       2019年维护及建设预算37000万（维护27000万，建设10000万），当年无预算调整。</t>
  </si>
  <si>
    <t>金额（万元）</t>
  </si>
  <si>
    <t>1.财政拨款收入</t>
  </si>
  <si>
    <t>2.事业收入</t>
  </si>
  <si>
    <t>3.上级补助收入</t>
  </si>
  <si>
    <t>4.附属单位上缴收入</t>
  </si>
  <si>
    <t>5.事业单位经营收入</t>
  </si>
  <si>
    <t>6.其他收入</t>
  </si>
  <si>
    <t>7.用事业基金弥补收支差额</t>
  </si>
  <si>
    <t>8.上年结转</t>
  </si>
  <si>
    <t xml:space="preserve">  其中：使用上年度财政拨款结余结转</t>
  </si>
  <si>
    <t>1.武汉市2020年路灯维护项目</t>
  </si>
  <si>
    <t>2、</t>
  </si>
  <si>
    <t>3.</t>
  </si>
  <si>
    <t>4.</t>
  </si>
  <si>
    <t>5.</t>
  </si>
  <si>
    <t>依据《市政工程设施养护维修估算指标》、《湖北省通用安装工程消耗量定额及单位估价表》(鄂建办【2018]27号）、《湖北省市政工程消耗量定额及全费用基价表》(鄂建办【2018]27号）、《湖北省安装工程消耗量定额及单位估价表》(鄂建办【2018]27号)标准、2020年市直事业单位日常公用经费定额标准、国网武汉供电公司相关定额标准及各项工作要求、路灯中心路灯维护及建设历史数据预测。</t>
  </si>
  <si>
    <t>项目质量合格率</t>
  </si>
  <si>
    <t>项目安全质量监督覆盖率</t>
  </si>
  <si>
    <t>投诉回复及时率</t>
  </si>
  <si>
    <t>预算支出控制率</t>
  </si>
  <si>
    <t>＜100%</t>
  </si>
  <si>
    <t>不发生重大安全事故</t>
  </si>
  <si>
    <t>是否达标</t>
  </si>
  <si>
    <t>是</t>
  </si>
  <si>
    <t>投诉处置满意率</t>
  </si>
  <si>
    <t>≧95%</t>
  </si>
  <si>
    <t>城建专项其他城乡建设行业管理项目</t>
  </si>
  <si>
    <t>2020年城建项目建设进度需求</t>
  </si>
  <si>
    <t>1.委托第三方开展市政基础设施建设项目竣工财务决算评审工作；2.围绕市城乡建设中心工作, 组织开展科学技术研究活动；3.开展十四五规划编制等项目策划及咨询研究工作；4.建设智慧建管标准规范体系、数据资源库、数据共享与交换平台；5.制定施工图联合审查消防、人防取费标准等配套文件，建立工作机制等相关工作；6.完成申报设计之都工作文本中承诺事项；7.完成对全市海绵城市建设综合评估及编制工作；8.城建行业安全监管及建设工程稽查工作；9.市城建档案馆大楼公共安全改造；10，启动建筑节能综合信息管理平台建立工作；11.购买第三方机构服务对我市混凝土（砂浆）开展专项调研和检查工作；12.建设世界一流城市电网工作;13.武昌生态文化长廊工程等5个项目咨询服务费用和南湖大道（珞狮南路-民族大道）等3个项目跟踪审计费用。</t>
  </si>
  <si>
    <t>1.市政基础设施建设项目竣工财务决算评审费用</t>
  </si>
  <si>
    <t>2.2020年科技计划项目经费</t>
  </si>
  <si>
    <t>3.城建项目策划及咨询经费</t>
  </si>
  <si>
    <t>4.智慧监管一体化平台建设费用</t>
  </si>
  <si>
    <t>5.政府购买施工图审查服务费</t>
  </si>
  <si>
    <t>6.建设工程设计审查和消防验收工作经费</t>
  </si>
  <si>
    <t>7.2020年设计之都建设工作</t>
  </si>
  <si>
    <t>8.武汉市2020年海绵城市建设评估技术服务</t>
  </si>
  <si>
    <t>9.《武汉市城市地下综合管廊建设规划》编制工作</t>
  </si>
  <si>
    <t>10.武汉市城市地下管线综合信息平台建设尾款及运维资金</t>
  </si>
  <si>
    <t>11.城建行业稽查、执法和安全监管经费</t>
  </si>
  <si>
    <t>12.建设工程领域执法、稽查工作经费</t>
  </si>
  <si>
    <t>13.市城建档案馆大楼公共安全改造</t>
  </si>
  <si>
    <t>14.武汉市建筑节能综合信息管理平台项目</t>
  </si>
  <si>
    <t>15.武汉市混凝土搅拌站行业综合评估项目</t>
  </si>
  <si>
    <t>16.《武汉市建设世界一流城市电网与相关道路统筹建设研究》</t>
  </si>
  <si>
    <t>17.ppp工程咨询付费</t>
  </si>
  <si>
    <t>委托第三方开展项目评审</t>
  </si>
  <si>
    <t>≥20项</t>
  </si>
  <si>
    <t>编制工程建设技术标准</t>
  </si>
  <si>
    <t>10项</t>
  </si>
  <si>
    <t>智慧监管一体化平台</t>
  </si>
  <si>
    <t>1套</t>
  </si>
  <si>
    <t>武汉设计之都大型活动</t>
  </si>
  <si>
    <t>3项</t>
  </si>
  <si>
    <t>非洲青年设计师培训计划</t>
  </si>
  <si>
    <t>参与格拉茨设计月</t>
  </si>
  <si>
    <t>举办武汉创意大赛</t>
  </si>
  <si>
    <t>自评估报告</t>
  </si>
  <si>
    <t>≥10</t>
  </si>
  <si>
    <t>《规划》覆盖城区</t>
  </si>
  <si>
    <t>≥8</t>
  </si>
  <si>
    <t>更新重要区域地上三维模型</t>
  </si>
  <si>
    <t>20平方公里</t>
  </si>
  <si>
    <t>普查更新建库及三维建模</t>
  </si>
  <si>
    <t>5000公里</t>
  </si>
  <si>
    <t>基础信息平台子系统维护</t>
  </si>
  <si>
    <t>6个</t>
  </si>
  <si>
    <t>规划、建设、建管系统功能模块维护</t>
  </si>
  <si>
    <t>12个</t>
  </si>
  <si>
    <t>市级市政基础设施项目施工注册率</t>
  </si>
  <si>
    <t>管线年度建设计划公布完成率</t>
  </si>
  <si>
    <t>系统及时维护率</t>
  </si>
  <si>
    <t>项目实体检查</t>
  </si>
  <si>
    <t>2000项次</t>
  </si>
  <si>
    <t>各区项目督查</t>
  </si>
  <si>
    <t>270项次</t>
  </si>
  <si>
    <t>建筑起重机械隐患排查</t>
  </si>
  <si>
    <t>1600台次</t>
  </si>
  <si>
    <t>附着式升降脚手架隐患排查</t>
  </si>
  <si>
    <t>200台套</t>
  </si>
  <si>
    <t>安全应急处置专家服务</t>
  </si>
  <si>
    <t>100人次</t>
  </si>
  <si>
    <t>工地环境与文明施工评估</t>
  </si>
  <si>
    <t>7500项次</t>
  </si>
  <si>
    <t>施工企业安全生产标准化考评</t>
  </si>
  <si>
    <t>60家</t>
  </si>
  <si>
    <t>企业安全管理人员与特种作业人员执业资格考试</t>
  </si>
  <si>
    <t>300批次</t>
  </si>
  <si>
    <t>安全监管智慧平台开发维护</t>
  </si>
  <si>
    <t>综合执法查处</t>
  </si>
  <si>
    <t>30起</t>
  </si>
  <si>
    <t>制作重点工程画册、重点工程声像档案拍摄和电视专题片制作</t>
  </si>
  <si>
    <t>制作完成</t>
  </si>
  <si>
    <t>完成武汉城建文化大数据地图</t>
  </si>
  <si>
    <t xml:space="preserve">1期完成 </t>
  </si>
  <si>
    <t>数字档案陈列馆展厅</t>
  </si>
  <si>
    <t>布置完成</t>
  </si>
  <si>
    <t>基础信息平台子模块建立</t>
  </si>
  <si>
    <t>4个</t>
  </si>
  <si>
    <t>原材料抽检搅拌站数量</t>
  </si>
  <si>
    <t>≥40家</t>
  </si>
  <si>
    <t>咨询付费、跟踪审计项目数</t>
  </si>
  <si>
    <t>8项</t>
  </si>
  <si>
    <t>竣工财务评审报告合格率</t>
  </si>
  <si>
    <t>发布实施</t>
  </si>
  <si>
    <t>质量符合应用要求</t>
  </si>
  <si>
    <t>按照政府购买施工图审查服务工作职责要求的工作质量完成</t>
  </si>
  <si>
    <t>按照2020年设计之都建设工作要求的工作质量完成</t>
  </si>
  <si>
    <t>20%建成区面积达到海绵城市建设要求</t>
  </si>
  <si>
    <t>专家认可度</t>
  </si>
  <si>
    <t>市管项目安全监督覆盖率</t>
  </si>
  <si>
    <t>全市工程文明施工统筹协调</t>
  </si>
  <si>
    <t>单位后勤运行维护保障率</t>
  </si>
  <si>
    <t>安全管理人员执业资格考试率</t>
  </si>
  <si>
    <t>特种作业人员执业资格考试率</t>
  </si>
  <si>
    <t>无重大安全责任事故</t>
  </si>
  <si>
    <t>专案、专项稽查反馈率</t>
  </si>
  <si>
    <t>完成大楼公共安全改造</t>
  </si>
  <si>
    <t>装配式建筑数据覆盖率</t>
  </si>
  <si>
    <t>混凝土搅拌站数据覆盖率</t>
  </si>
  <si>
    <t>搅拌站监测覆盖率</t>
  </si>
  <si>
    <t>≥20%</t>
  </si>
  <si>
    <t>验收合格率是否达标</t>
  </si>
  <si>
    <t>咨询报告和跟踪审计报告合格率</t>
  </si>
  <si>
    <t>达到</t>
  </si>
  <si>
    <t>预算支出率</t>
  </si>
  <si>
    <t>≤100%</t>
  </si>
  <si>
    <t>是否推动经济发展</t>
  </si>
  <si>
    <t>2020年完成渍水点和黑臭水体整治</t>
  </si>
  <si>
    <t>指导建设项目安排</t>
  </si>
  <si>
    <t>服务覆盖项目不发生重大管线外破事故</t>
  </si>
  <si>
    <t>是否具有积极效益</t>
  </si>
  <si>
    <t>对建设管理提供决策参考</t>
  </si>
  <si>
    <t>提升工程监管智慧化水平，提高建设工程监管效率</t>
  </si>
  <si>
    <t>节约地下空间</t>
  </si>
  <si>
    <t>环境保护是否达标</t>
  </si>
  <si>
    <t>加强文明施工监管，对工程施工环境指标做到可控</t>
  </si>
  <si>
    <t>工地环评考核达标率</t>
  </si>
  <si>
    <t>≥95％</t>
  </si>
  <si>
    <t>综合管廊项目环评考核达标率</t>
  </si>
  <si>
    <t>是否推动可持续发展</t>
  </si>
  <si>
    <t>提升工程建设质量</t>
  </si>
  <si>
    <t>系统正常运行</t>
  </si>
  <si>
    <t>工程建设规范</t>
  </si>
  <si>
    <t>市民满意率</t>
  </si>
  <si>
    <t>＞90%</t>
  </si>
  <si>
    <t>城建应急资金</t>
  </si>
  <si>
    <t>投资和计划处</t>
  </si>
  <si>
    <t>乐奥文</t>
  </si>
  <si>
    <t>83350800</t>
  </si>
  <si>
    <t>城建项目及工作应急机动资金</t>
  </si>
  <si>
    <t>主要用于及时解决城市建设方面出现的突发问题，处置上级交办的各项应急抢险任务以及市领导交办的其它工作</t>
  </si>
  <si>
    <t>2018年安排8000万元，2019年安排5620万元</t>
  </si>
  <si>
    <t>1.城建应急资金</t>
  </si>
  <si>
    <t>根据年度需求</t>
  </si>
  <si>
    <t>完工项目验收合格率</t>
  </si>
  <si>
    <t>全市施工图审查工作   经费</t>
  </si>
  <si>
    <t>2020-401004-0001</t>
  </si>
  <si>
    <t>武汉市城建局</t>
  </si>
  <si>
    <t>武汉市建设工程设计审查和消防验收中心</t>
  </si>
  <si>
    <t>熊威</t>
  </si>
  <si>
    <t xml:space="preserve"> 1.部门项目  √  □          2.公共项目    
</t>
  </si>
  <si>
    <t>1、项目的政策依据：《武汉市建设工程施工图设计文件审查管理办法》武政规[2017]。2、项目与部门职能的相关性：武汉市建设工程设计审查办公室受市城建委妥托负责市管项目的施工图审查的监督管理工作，并对各区（含开发区、风景区、化工区，下同）进行业务指导。3、该项目的实施符合《市人民政府关于印发武汉市深化行政审批中介服务治理工作方案的通知》（武政规[2016]20号）和《市人民政府关于保留、取消和调整市级行政审批中介服务事项的通知》（武政规[2016]21号），实现了“三办”服务。</t>
  </si>
  <si>
    <t xml:space="preserve"> 明确当年申请预算资金的主要投向及工作任务： 落实《武汉市建设工程施工图设计文件审查管理实施细则（试行）》，修改完善管理软件，进一步简化工作流程，落实“三办”要求，实现施工图审查方式的平稳过渡。下大力推进数字化审图工作。加大监管力度确保质量。加大对全市建设工程施工图设计审查质量监管力度，确保施工图设计审查质量。采取日常调审、专项调审（如海绵、建筑节能与绿色建筑、装配式、无障碍等）、双随机检查等方式进行质量调审。认真受理勘察设计质量投诉。做好市长专线、群众来信来访等各类投诉事项办理工作，确保按时办结，努力提高群众满意率。建立投诉和信访处理专家库，依靠专家智慧和技术力量，采取专家咨询制度，保证技术问题回复的科学性和权威性。以投诉办理倒推改进工作方式方法，对投诉较多的项目或投诉较多的设计单位进行专项质量调审，并通过督办、下发整改通知单等方式提高设计和审查质量，强化施工图审查人员的质量意识，进一步规范审查行为。
</t>
  </si>
  <si>
    <t xml:space="preserve"> 1.前两年预算安排情况：2018年批复2个项目预算共计282.94万元，其中全市施工图审查设计文件监管工作经费161.09万元、聘用人员劳务121.85万元；2019年将2018年两个项目合计在全市施工图审查设计文件监管工作经费项目中申报，预算金额262.94万元。
 2.当年预算变动情况及理由：2020年全市施工图审查设计文件监管工作经费按财政要求压减支出15%，压减金额39.44万元。</t>
  </si>
  <si>
    <t>1.数字化审图相关委托业务</t>
  </si>
  <si>
    <t>2.物业管理费</t>
  </si>
  <si>
    <t>3.文明单位创建</t>
  </si>
  <si>
    <t>4.残保金</t>
  </si>
  <si>
    <t>5.不可预见费</t>
  </si>
  <si>
    <t>按2019年的预算规模测算2020年的全市施工图审查设计文件监管工作经费223.5万元，主要用于市民之家窗口的服务和数字化审图系统委托服务费、监管工作经费，物业管理费。
1、委托业务费217.5万元，其中：华工施工图审查系统维护费7万；数字化审图系统维护费30万；数字化审图系统升级费40万；物业管理费140.5万，共计217.5万。
2、其他：6万元，不可预见费2万，残保金2万，文明单位创建2万，共计6万元。
以上合计：223.5万元。</t>
  </si>
  <si>
    <t>该项目的实施符合《市人民政府关于印发武汉市深化行政审批中介服务治理工作方案的通知》（武政规[2016]20号）和《市人民政府关于保留、取消和调整市级行政审批中介服务事项的通知》（武政规[2016]21号），实现了“三办”服务。</t>
  </si>
  <si>
    <t>审查机构的审查行为和质量抽查率</t>
  </si>
  <si>
    <t>≥8%</t>
  </si>
  <si>
    <t>办理完成投诉信访咨询事项</t>
  </si>
  <si>
    <t>120件</t>
  </si>
  <si>
    <t>施工图审查改革单位试点工作</t>
  </si>
  <si>
    <t>数字化审图平台建设和维护</t>
  </si>
  <si>
    <t>施工图审查合格率</t>
  </si>
  <si>
    <t>对投诉事项回复率</t>
  </si>
  <si>
    <t>资金到位的及时性</t>
  </si>
  <si>
    <t>“三办”满意率</t>
  </si>
  <si>
    <t>建筑节能推广应用工作</t>
  </si>
  <si>
    <t>2019-401005-0001</t>
  </si>
  <si>
    <t>项目主管 部门</t>
  </si>
  <si>
    <t>武汉市建筑节能办公室</t>
  </si>
  <si>
    <t>邹松、童明德</t>
  </si>
  <si>
    <t>027-85761184</t>
  </si>
  <si>
    <t>1.部门项目  √         2.公共项目  □</t>
  </si>
  <si>
    <t xml:space="preserve">1.项目的政策依据:《国务院办公厅关于大力发展装配式建筑的指导意见》（国办发〔2016〕71号）、《省人民政府办公厅关于大力发展装配式建筑的实施意见》（鄂政办发〔2017〕17号）、《市人民政府关于加快推进建筑产业现代化发展的意见》（武政规〔2015〕2号）、《市人民政府关于进一步加快发展装配式建筑的通知》（武政规〔2017〕8号）;国务院办公厅《关于推进城市地下综合管廊建设的指导意见》（国办发〔2015〕61号）、市人民政府办公厅《关于进一步做好建筑弃料规范处置促进资源化利用工作的通知》（武政办[2018]104号）、市人民政府《关于加快推进建筑产业现代化发展的意见》（武政规[2015]2号）、市城建委《关于下达2018年科技项目计划的通知》、 《湖北省"十三五”建筑节能与墙体材料革新工作目标》、《湖北省绿色建筑行动实施方案》等相关政策依据。                                                                                              2.项目与部门职能的相关性:负责全市的装配式建筑、建筑节能、绿色建筑以及预拌混凝土（砂浆）的推广应用工作，负责相关政策法规、标准规范的执行和宣传工作，负责综合协调，组织开展试点示范、数据统计等工作；组织开展建筑节能、绿色建筑、可再生能源应用和散装水泥、预拌砂浆、预拌混凝土及新型墙体材料工程应用监督检查和专项督查。                                                                     3.项目实施的现实意义，即项目聚焦于解决哪些现实问题:开展建筑节能推广应用工作是实现节能减排绿色发展目标，落实节约资源、保护环境基本国策，提高建筑品质，同时是推进建筑业供给侧改革和新型城镇化发展的重要举措。通过项目的实施主要解决装配式建筑政策法规和标准规范不足、管理制度不健全、培训和宣传不力等问题。                       </t>
  </si>
  <si>
    <t xml:space="preserve">明确当年申请预算资金的主要投向及工作任务：                                                                     1.推进装配式建筑产业基地建设；组织装配式建筑试点示范项目评审及验收，项目专业技术咨询；组织开展装配式建筑相关课题研究；组织开展装配式建筑宣传、培训；组织制定装配式建筑政策法规、标准规范、发展规划和管理制度；组织开展装配式建筑督促检查；                                                                                                      2.组织开展建筑节能、绿色建筑、可再生能源利用、预拌混凝土（砂浆）等相关工作的专项检查和督促检查；                                                                                                     3.组织开展《武汉市建筑固体废弃物资源化利用技术导则》、湖北省地方标准DB42/T 559《低能耗居住建筑 节能设计标准》、《装配式钢结构建筑工程施工图设计文件技术审查要点》、《装配式剪力墙结构体系工业化设计技术研究与应用》等相关科研项目研究工作；                                                                                                      4.推进建筑节能工作、新建建筑严格执行节能设计标准 ；推进绿色建筑发展、可再生能源应用；推进预拌混凝土、预拌砂浆应用；                                                                                                                                                               5. 组织开展宣传培训、调研、外地学习等工作。                                                                 </t>
  </si>
  <si>
    <t xml:space="preserve">1.前两年预算安排情况：2018年预算支出381.46万元；2019年预算支出381.42万元；                                                                     2.当年预算变动情况及理由：2020年预算支出303.33万元；2020年预算比上年度减少78.13万元，根据2020年相关预算编制文件精神，优化项目结构，编制了2020年建筑节能推广应用工作项目，并严格按照坚决落实过紧日子要求，结合年度工作计划，编实项目预算，压减部门预算项目支出20.47%。   </t>
  </si>
  <si>
    <t>3.上缴补助收入</t>
  </si>
  <si>
    <t>项    目    支    出    预    算    及    测    算    依    据</t>
  </si>
  <si>
    <t>项      目       支      出      明       细      预      算</t>
  </si>
  <si>
    <t>1.网站信息平台建设维护经费</t>
  </si>
  <si>
    <t>2.组织相关人员到外地学习、调研及组织装配式建筑政策法规、技术管理和专业知识培训费用，在报纸、杂志上开展宣传等工作经费</t>
  </si>
  <si>
    <t>3.装配式建筑试点示范项目评审验收、专业咨询、课题研究及督促检查费用</t>
  </si>
  <si>
    <t>4.对全市14个城区房屋建筑的节能、绿建、可再生能源应用、新墙材应用进行专项检查及楼宇检测平台工作经费</t>
  </si>
  <si>
    <t>5.科研经费</t>
  </si>
  <si>
    <t>6.绿色建筑、建筑节能、预拌混凝土（砂浆）推广应用经费及其他费用</t>
  </si>
  <si>
    <t>依据全年绿色建筑、建筑节能、装配式建筑工作目标，开展专项检查及巡查，开展相关课题项目研究，开展专项宣传培训工作，实现信息化管理工作，测算检查相关的检查费、专家费用以及课题相关研究费用、差旅费、宣传费、培训费、委托业务费、评审费等相关费用。</t>
  </si>
  <si>
    <t xml:space="preserve">目标1：积极推动装配式建筑发展：全市新开工装配式建筑的面积不小于300万平方米，力争达到360万平方米；各区确定装配式建筑示范项目不少于10万平方米。
目标2：全面提升新建建筑能效标准：新建建筑严格执行公共建筑节能设计标准和低能耗居住建筑节能设计标准，建筑节能标准执行率达100%。
目标3：大力发展绿色建筑：新建建筑在设计阶段绿色建筑标准执行率95%；按照绿色建筑标准设计的竣工建筑项目，标准执行率100%。（省厅下达考核目标：发展绿色建筑面积不低于497万平方米）                                                                  目标4：促进可再生能源建筑规模应用：可再生能源建筑应用面积大于或等于730万平方米。（省厅下达考核目标：新增可再生能源建筑应用面积不低于627万平方米）                 目标5：推进既有建筑节能改造：完成公建和居建节能改造39.6万平方米。                                                                                                         目标6：推广散装水泥及预拌混凝土（砂浆）应用：全市房屋建筑和市政基础设施预拌混凝土使用率100%，预拌砂浆使用率95%。                                                          目标7：推广新型墙体材料应用：全市在建工程新型墙体材料应用率100%。
                                     </t>
  </si>
  <si>
    <t>新增装配式建筑面积</t>
  </si>
  <si>
    <t>≥300万平方米</t>
  </si>
  <si>
    <t>确定装配式建筑示范项目</t>
  </si>
  <si>
    <t>≥10万平方米</t>
  </si>
  <si>
    <t>发展绿色建筑面积</t>
  </si>
  <si>
    <t>≥497万平方米</t>
  </si>
  <si>
    <t>新增可再生能源建筑应用面积</t>
  </si>
  <si>
    <t>≥627万平方米</t>
  </si>
  <si>
    <t>完成公建和居建节能改造</t>
  </si>
  <si>
    <t>≥39.6万平方米</t>
  </si>
  <si>
    <t>平台全覆盖，实现数据共享率</t>
  </si>
  <si>
    <t>公共建筑节能设计、低能耗居住设计执行率</t>
  </si>
  <si>
    <t>按照绿色建筑标准设计的竣工建筑项目绿色建筑标准执行率</t>
  </si>
  <si>
    <t>全市房屋建筑和市政基础设施预拌混凝土使用率</t>
  </si>
  <si>
    <t>全市房屋建筑和市政基础设施预拌砂浆使用率</t>
  </si>
  <si>
    <t>全市在建工程新型墙体材料应用率</t>
  </si>
  <si>
    <t>事件响应率</t>
  </si>
  <si>
    <t>预拌混凝土使用量</t>
  </si>
  <si>
    <t>≥2400万立方米</t>
  </si>
  <si>
    <t>节约土地</t>
  </si>
  <si>
    <t>节约能源</t>
  </si>
  <si>
    <t>≥70%</t>
  </si>
  <si>
    <t>节约水</t>
  </si>
  <si>
    <t>节约材料</t>
  </si>
  <si>
    <t>减少现场作业的粉尘、噪音、污水，节约标准煤，减少大气污染</t>
  </si>
  <si>
    <t>≥28万吨</t>
  </si>
  <si>
    <t>新建建筑在设计阶段绿色建筑标准执行率</t>
  </si>
  <si>
    <t>服务对象调查满意度</t>
  </si>
  <si>
    <t>新型墙体材料专项基金及散装水泥专项资金返退</t>
  </si>
  <si>
    <t>邹松</t>
  </si>
  <si>
    <t>85767314</t>
  </si>
  <si>
    <t xml:space="preserve">1.项目的政策依据：《财政部 国家发展改革委关于印发&lt;新型墙体材料专项基金征收使用管理办法&gt;》（财综[2007]号)、《省财政厅省住房和城乡建设厅关于印发湖北省新型墙体材料专项基金征收使用管理办法实施细则的通知》（鄂财综规[2009]6号)；《湖北省散装水泥专项资金征收和使用管理实施细则》的通知（鄂财综规[2003]35号）。                                                                        2.项目与部门职能的相关性：新型墙体材料专项基金和散装水泥专项资金属于政府性基金，全额纳入地方财政预算，实行专款专用。                                                            3.项目实施的现实意义：促进了我市绿色建材和绿色建筑的发展，为节能、节地、节水、节材，资源综合利用，保护环境发挥了作用。                                     
</t>
  </si>
  <si>
    <t>明确当年申请预算资金的主要投向及工作任务：                                                 1.国家及省市文件规定，对在全市范围内（新建、扩建、改建建筑工程）建设单位预征墙改专项基金，确保在建筑工程中使用新型墙体材料，经市、区行政主管部门墙体验收合格，取得建筑工程备案证后，建设方可申请专项基金清算；                                                                        2.建立完善清算返退基金审批时限，确保项目基金及时到位以及预算目标完成。</t>
  </si>
  <si>
    <t>1.前两年预算安排情况：2018年预算安排2.6亿元；2019年预算安排7000万元。                                                            2.当年预算变动情况及理由：专项基金返退项目无法精确预估，无法确定年度返退预算资金的准确性。</t>
  </si>
  <si>
    <t>1.新型墙体材料专项基金及散装水泥专项资金返退</t>
  </si>
  <si>
    <t>2.</t>
  </si>
  <si>
    <t>测算依据：根据2019年截止目前已返退新型墙体材料专项基金数，预计2020年新型墙体材料返退数；
说明：2019年截止10月返退新型墙体材料专项基金6658.73万元，故2020年安排返退新型墙体材料专项基金7000万元。</t>
  </si>
  <si>
    <t>专项资金返退家数</t>
  </si>
  <si>
    <t>≥58家</t>
  </si>
  <si>
    <t>基金返退审核准确率</t>
  </si>
  <si>
    <t>受理审核五个工作日完成</t>
  </si>
  <si>
    <t>新建建筑项目新型墙体材料使用率</t>
  </si>
  <si>
    <t>推广新型墙体材料</t>
  </si>
  <si>
    <t>节约土地、节约能源，减少二氧化碳排放</t>
  </si>
  <si>
    <t>27.73万吨</t>
  </si>
  <si>
    <t>固体废弃物的资源化利用</t>
  </si>
  <si>
    <t>消化工业和建筑固体废弃物</t>
  </si>
  <si>
    <t>城建档案管理项目</t>
  </si>
  <si>
    <t>2020-401007-0001</t>
  </si>
  <si>
    <t>市城乡建设局</t>
  </si>
  <si>
    <t>武汉市城市建设档案馆</t>
  </si>
  <si>
    <r>
      <rPr>
        <sz val="12"/>
        <rFont val="仿宋_GB2312"/>
        <charset val="134"/>
      </rPr>
      <t>彭</t>
    </r>
    <r>
      <rPr>
        <sz val="12"/>
        <rFont val="宋体"/>
        <charset val="134"/>
      </rPr>
      <t>翀</t>
    </r>
  </si>
  <si>
    <t>85550567</t>
  </si>
  <si>
    <t xml:space="preserve">       1.部门项目√                          2.公共项目</t>
  </si>
  <si>
    <t>1、负责全市七个中心城区、2个开发区、东湖生态旅游风景区和化工新区的城建档案的业务指导、接收、管理、利用等工作；
2、负责维护市城建委信息化建设工作。</t>
  </si>
  <si>
    <t xml:space="preserve">    武汉市城建档案馆受武汉市城乡建设委员会委托，负责全市城建档案的管理，统筹武汉市城建委信息化建设工作负责建设系统列入城建档案业务范围的单位和部门的城建档案工作的业务指导、监督和检查; 负责工程项目竣工档案的验收;接收和保管应当永久和长期保管的各种载体的城建档案、资料;对接收进馆的城建档案、资料实行科学管理、安全保护和为社会提供利用服务;广泛征集城市建设、管理中形成的各种载体的历史档案、资料，开展城建年鉴、史志编辑、档案专题编研;拍摄编辑反映城市建设历史及城市建设新貌的声像专题片，宣传城市建设成就和建设战线精神文明风貌;统筹武汉市城建委信息化建设工作，制定信息化中长期规划和年度计划，指导委属各单位信息化建设项目的实施;负责市城建委网络系统的日常运行维护管理工作;推广和执行建设系统应用软件开发技术标准和规范，负责委系统有关业务数据库的开发、建设和维护。</t>
  </si>
  <si>
    <t xml:space="preserve"> 2018年“城建档案管理项目740.5万元”、“城建档案编研、征集、利用项目160万元”;2019年“城建档案管理项目817.44万元”;本年预算在2019年批复预算上调减了122.61万元。</t>
  </si>
  <si>
    <t>总计(合计)</t>
  </si>
  <si>
    <t>1档案整理、数字化加工人员经费</t>
  </si>
  <si>
    <t>2.档案“九防”工作经费</t>
  </si>
  <si>
    <t>3.市建设信息中心运维人员工作经费</t>
  </si>
  <si>
    <t>4.信息网络维护经费</t>
  </si>
  <si>
    <t>5.杂志编印经费</t>
  </si>
  <si>
    <t>6.后勤补助经费</t>
  </si>
  <si>
    <t>7.档案利用工作经费</t>
  </si>
  <si>
    <t>①档案整理综合服务劳务费支出348万元。档案整理综合服务劳务费324万元(30人×8.8万元/人年=264万元，流动岗3人×20万元/人年=60万元)；接收档案台北路至东西湖金银潭库房运输、调库搬运等相关力资费用24万元；
②档案“九防”工作经费95万元。主要用于馆藏130万卷档案的防虫害、霉菌等消毒药品及除尘耗材等25万元；档案缩微专用胶片及冲印药水等10万元；库房内灭火器的定期更换以及自喷、高压水雾、监控、温控等设备的维修保养等20万元；购买数字化扫描仪40万元（10万元/台×4台=40万元）；
③市建设信息中心运维人员劳务费支出134.4万元。委门户网站、智慧工地、政务网络等工作运维人员费用，按14人×9.6万元/年人均计；
④信息网络运维支出40万元。档案业务系统、局域网及网络终端设备维护及更新，档案资源数据库系统维护支出10万元；档案政务信息接入市政务网、档案业务数据同城灾备（台北路-金银潭）、异地灾备（武汉-长春）数据通联等支出20万元；馆门户网站、微信公众号、移动办公APP与全市政务网维护支出10万元；
⑤《武汉建设年鉴》、《城市视点与印迹》编印费28万元。2019年《武汉建设年鉴》2000册经费10万元（印刷费4万元、刊号费1.3万元、稿酬3万元、资料收集1.7万元等）；2019年《城市视点与印迹》6期经费18万元（3万元/期）；
⑥后勤补助支出43.68万元。
⑦档案利用经费5.75万元。利用档案复制工本费等。</t>
  </si>
  <si>
    <t xml:space="preserve">    完成2020年全市七个中心城区、2个开发区、东湖生态旅游风景区和化工新区的城建档案的业务指导、接收、管理、利用等工作以及维护市城建委信息化建设工作</t>
  </si>
  <si>
    <t>档案整理、数字化加工</t>
  </si>
  <si>
    <t>《武汉建设年鉴》编印</t>
  </si>
  <si>
    <t>2000册</t>
  </si>
  <si>
    <t>出版发行《视点与印迹》</t>
  </si>
  <si>
    <t>6期</t>
  </si>
  <si>
    <t xml:space="preserve">电子政务网门户网、微信平台维护 </t>
  </si>
  <si>
    <t>12次</t>
  </si>
  <si>
    <t>档案数据管理，每日完成档案异质异地备份</t>
  </si>
  <si>
    <t>档案业务指导，接收档案前对档案进行检查验收</t>
  </si>
  <si>
    <t>档案质量验收</t>
  </si>
  <si>
    <t>严格执行档案九防标准，保证档案安全档案九防无事故率</t>
  </si>
  <si>
    <t>及时接收城建档案</t>
  </si>
  <si>
    <t>满足档案利用人的需求，及时提供查阅服务</t>
  </si>
  <si>
    <t>发布城建档案信息，便于使用者查阅使用</t>
  </si>
  <si>
    <t>服务对象满意测评、双评议测评，廉政风险测评</t>
  </si>
  <si>
    <r>
      <rPr>
        <sz val="12"/>
        <rFont val="SimSun"/>
        <charset val="134"/>
      </rPr>
      <t>≧</t>
    </r>
    <r>
      <rPr>
        <sz val="12"/>
        <rFont val="仿宋_GB2312"/>
        <charset val="134"/>
      </rPr>
      <t>98%</t>
    </r>
  </si>
  <si>
    <t>市政工程质量监督管理</t>
  </si>
  <si>
    <t>2020-401011-0001</t>
  </si>
  <si>
    <t>武汉市市政工程质量监督站
（武汉市轨道交通工程质量监督站）</t>
  </si>
  <si>
    <t>李景成</t>
  </si>
  <si>
    <t>82718010</t>
  </si>
  <si>
    <t xml:space="preserve">    2019年为保障第七届“世界军人体育运动会”在武汉举办，我站以迎军运道路提升项目质量监管为重心，同时不放松轨道交通等城建重点工程质量监管，确保了城市基础设施建设质量安全。2020年为保证市城建重点工程质量安全，按照市委、市政府要求和部署，依据《建设工程质量管理条例》（国务院令第279号）和《房屋建筑和市政基础设施工程质量监督管理规定》（住建部令第5号），我站将进一步加大质量监督管理力度，严把全市城建重点工程质量关。基于轨道交通的通信、信号等机电安装工程质量监督职能归口市城建局市政质监站负责，经市编办批复，2014年我站加挂武汉市轨道交通工程质量监督站牌子，增加轨道交通质量监督管理职能，相应工作经费申请纳入市财政部门预算项目经费。2020年轨道交通建设规模仍然在扩大，城市综合管廊和桥梁道路建设规模也在快速增加，需要管理部门加强质量安全监督管理。</t>
  </si>
  <si>
    <t xml:space="preserve">    市城建重点工程大多属于特大型工程，投资规模大、技术难度高且地质情况复杂，建设难度和建设风险较大。为保障工程质量安全，我站将提高日常检查的力度和频度，严格落实日常监督检查巡查要求，积极开展各种形式的飞行检查和“双随机”检查；同时开展高强度、高频度的全市性市政工程质量检查，努力将质量隐患消灭在萌芽状态。全年拟开展6次左右全市质量大检查，分别涉及桥梁工程、道路工程、商品混凝土、市场行为、建筑节能、文明施工、农民工工资等方面。在质量月期间、重大节日前夕，开展各类专项工程质量安全大检查和应急维稳值班排查；每年全国、全省工程质量大检查以及全国轨道交通工程质量安全执法检查的迎检工作；分别开展全市桥梁工程、地铁工程和市政道路工程质量拉网式检查，并进行检查情况通报讲评与信息反馈等。轨道交通质量监督管理，涵盖了我站既有的土建工程质量监督，同时包括了轨道铺设、通信信号、通风空调、接触网、牵引供电、自动售检票系统、乘客信息系统、屏蔽门、机车等多个专业机电安装工程质量监督职能。由于轨道交通机电工程的专业性较强，加之目前全国在此方面的专业人才十分缺乏，近期内将采取向社会购买专业技术服务等多种方式开展监督管理工作。</t>
  </si>
  <si>
    <t xml:space="preserve">   2018年本站部门项目由市政工程质量监督与管理和轨道交通工程质量监督及管理两个项目构成，工作经费共计416.3万元，其中：市政工程质量监督与管理工作专项经费249.78万元，轨道交通工程质量监督及管理工作专项经费166.52万元。2019年将部门项目合并调整为市政工程、轨道交通工程质量监督管理一个项目，工作经费为315万元。2020年继续开展市政工程、轨道交通工程质量监督管理项目，根据上级部门要求，本年在保障基本工作顺利开展的同时，压减15%的项目支出，2020年部门项目支出预算为267.75万元，较2019年减少47.25万元。</t>
  </si>
  <si>
    <t>1.市政工程管理办公经费、市政工程防汛、慰问物资等</t>
  </si>
  <si>
    <t>2.道路、桥梁专业技术资料印刷</t>
  </si>
  <si>
    <t>3.市政工程、轨道交通工程质量管理调研、交流经费</t>
  </si>
  <si>
    <t>4.市政行业宣贯培训经费</t>
  </si>
  <si>
    <t>5.重点工程项目专家技术咨询劳务费</t>
  </si>
  <si>
    <t>6.质量监督检测、抽测购买专业技术服务</t>
  </si>
  <si>
    <t>7.后勤保障支出</t>
  </si>
  <si>
    <t>8.市政工程、轨道交通工程巡查检查业务公务用车维修保养及汽油费</t>
  </si>
  <si>
    <t>9.市政工程、轨道交通工程应急处置、投诉处理及职业安全防护经费</t>
  </si>
  <si>
    <t>10.办公设备更新购置</t>
  </si>
  <si>
    <t>11.市政工程质量监督管理信息系统升级改造</t>
  </si>
  <si>
    <t xml:space="preserve">  全年拟开展不少于6次全市重点工程质量拉网大检查，分别涉及轨道交通工程、桥梁工程、道路工程、商品混凝土、精细化施工等方面。在质量月期间、重大节日前夕，开展各类专项工程质量安全大检查以及特大型工程质量安全执法检查巡查，以及轨道交通质量监督管理、运营期间质量跟踪管理专项工作；每年全国、全省工程质量大检查，以及全国轨道交通工程质量安全执法检查的迎检工作、开展质量月专题活动检查；开展全市桥梁工程、市政道路工程质量拉网式检查，各类专项检查需购买监督检查、检测专业技术服务以及轨道交通涉及通信、信号等11个专业类别监督管理购买专业技术服务150.75万元，后勤保障支出42万元；专家咨询劳务费4万元；重点工程项目现场检查工作及轨道交通工程质量巡查检查业务用车维修保养及汽油27万元；对市政工程、轨道交通建设、市政工程防汛、高温等慰问物资7万元；全年拟组织开展3次全市市政行业宣贯培训需经费5万元，市政工程报监备案质量督管理系统升级完善维护建设费15元；同行业市政工程质量交流差旅费3万元；道路、桥梁专业技术资料印刷6万元；全市重点工程项目应急处置、投诉处理及职业安全防护经费5万元；市政工程质量监督管理办公设备更新购置3万元。</t>
  </si>
  <si>
    <t xml:space="preserve">   监督管理的市政工程项目无重大监督执法责任事故；竣工验收项目质量合格率100%；备案审核符合率100%；提高市政工程质量水平，促进市政工程精细化施工标准提高。</t>
  </si>
  <si>
    <t>重点工程质量专项检查</t>
  </si>
  <si>
    <t>6次</t>
  </si>
  <si>
    <t>报建、备案项目受理完成率</t>
  </si>
  <si>
    <t>竣工验收合格率、备案审核符合率</t>
  </si>
  <si>
    <t>无重大质量责任事故</t>
  </si>
  <si>
    <r>
      <rPr>
        <sz val="12"/>
        <rFont val="Arial"/>
        <charset val="0"/>
      </rPr>
      <t>≤</t>
    </r>
    <r>
      <rPr>
        <sz val="12"/>
        <rFont val="仿宋_GB2312"/>
        <charset val="134"/>
      </rPr>
      <t>0</t>
    </r>
  </si>
  <si>
    <t>确保市政工程质量安全</t>
  </si>
  <si>
    <t>重点工程质量监管覆盖率</t>
  </si>
  <si>
    <r>
      <rPr>
        <sz val="12"/>
        <rFont val="Arial"/>
        <charset val="0"/>
      </rPr>
      <t>≥</t>
    </r>
    <r>
      <rPr>
        <sz val="12"/>
        <rFont val="仿宋_GB2312"/>
        <charset val="134"/>
      </rPr>
      <t>95%</t>
    </r>
  </si>
  <si>
    <t>学校教学管理费</t>
  </si>
  <si>
    <t>2020-401013-0001</t>
  </si>
  <si>
    <t>武汉市建设学校</t>
  </si>
  <si>
    <t>张红斌</t>
  </si>
  <si>
    <t>84873151</t>
  </si>
  <si>
    <t xml:space="preserve">    本单位为武汉市城乡建设局下属中等职业学校、省建设厅及市城建委定点的建筑行业考核机构，每年承担全市各类建筑行业技能岗位及专业技术人员继教培训，为完成城建委下达的考核任务及建造师继教工作，组织各类培训生源，根据教职成[2004]12号文《关于进一步加强职业教育工作的若干意见》的规定,为深入贯彻习近平主席在党的十八大会议上关于加快发展职业教育，为实现“两个一百年”奋斗目标提供人才保障的指示，不断完善师资队伍,改善办学条件,形成以专业技术人员继续教育培训、建设系统职工岗位培训、技术工人职业技能鉴定和建设行业特殊工种培训等建筑专业特色培训体系,以提高建筑施工现场作业人员的职业技术能力和素养为目的,全面提高办学的社会效益,取得全社会的广泛认可。</t>
  </si>
  <si>
    <t xml:space="preserve">  1. 本单位为市城建局下属中等职业学校、省建设厅及建筑行业定点的继教培训机构，每年承担全市各类建筑行业技能岗位培训及专业技术人员培训，为完成城建委下达的培训任务，组织各类培训生源，以及进行学校教学管理等，需要安排专门的项目经费进行学校教学、岗位培训管理费用,因学校人员结构不平衡,需要聘请保洁、保卫、实训管理、信息维护、公寓管理、培训管理、司机、财务管理等人员。按岗位人员工资测算，需要经费325万元，旧公寓、图书馆维修改造225万元，其他公务补助费用100万元。
   2. 根据湖北省住建厅《关于进一步规范建筑施工企业安管人员和特种作业人员培训收费的通知》（鄂建办〔2017〕76号）等文件中关于 “建筑施工企业安管人员考核不得向企业和个人收费，考核经费需各市州住建主管部门积极向当地财政部门申请安管人员考核工作经费，保证人员考核工作顺利进行”的规定，据初步统计，一是2020年参加武汉市建筑施工企业安管考核人员约5万人次，为妥善解决考核经费难题，保障我市建筑施工企业安管人员考核工作顺利开展和实施，约需111.5万元。二是针对2020年参加一建、二建人员继续教育培训的考核资格审查工作，约需10万元。三是农民工服务30万元。根据建设部、中央文明办、教育部、全国总工会、共青团中央《关于在建筑工地创建农民工业余学校的通知》（建人[2007]82号），及2013年颁布的《关于深入推进在建筑工地创建农民工业余学校的指导意见》（建人[2012]200号）文件，2020年市城建委承担省厅下达在建筑工地创建300-400所农民工业余学校目标任务，并为农民工送教、送清凉、送慰问品，需要经费18.5万元。
</t>
  </si>
  <si>
    <t xml:space="preserve">2018年预算金额1180.97万元，2019年预算金额810万元，与上年810万元一样。 </t>
  </si>
  <si>
    <t>1.教务教学办公、委托业务费用</t>
  </si>
  <si>
    <t>2.农民工学校创建、 培训及服务费</t>
  </si>
  <si>
    <t>3.一建、二建继续教育、安管考核及配套费用</t>
  </si>
  <si>
    <t>4、学校各部门外聘人员劳务费</t>
  </si>
  <si>
    <t>5.总务科维修（护）费</t>
  </si>
  <si>
    <t xml:space="preserve">  在校学生0.13万人,因学校人员结构不平衡,聘请专业教师8人、专业班主任6人、保洁9人、保卫10人、实训管理2人、信息维护2人、公寓管理8人、成教管理1人、培训管理3人、司机4人、行政管理8人、后勤工作8人，合计69人，每人每年4.36万元。测算劳务费300万元;在校学生0.13万人,按每人每月0.0测算支付实习、实训指导老师、管理人员劳务费300万元，其他公务补助费用100万元。根据湖北省住建厅《关于进一步规范建筑施工企业安管人员和特种作业人员培训收费的通知》（鄂建办〔2017〕76号）等文件中关于 “建筑施工企业安管人员考核不得向企业和个人收费，考核经费需各市州住建主管部门积极向当地财政部门申请建设领域现场专业人员考核工作经费，保证人员考核工作顺利进行”的规定，据初步统计，一是2020年参加武汉市建筑施工企业安管考核人员约5万人次，为妥善解决考核经费难题，保障我市建筑施工企业安管人员考核工作顺利开展和实施，约需111.5万元。二是针对2020年参加一建、二建人员继续教育培训的考核资格审查工作，约需10万元。三是农民工服务30万元。根据建设部、中央文明办、教育部、全国总工会、共青团中央《关于在建筑工地创建农民工业余学校的通知》（建人[2007]82号），及2013年颁布的《关于深入推进在建筑工地创建农民工业余学校的指导意见》（建人[2012]200号）文件，2020年市城建委承担省厅下达在建筑工地创建300-400所农民工业余学校目标任务，并为农民工送教、送清凉、送慰问品，需要经费18.5万元。</t>
  </si>
  <si>
    <t>1、全面提升服务企业的范围。随着武汉市建设事业突飞猛进的发展，建筑市场越来越规范，对各建设企业的要求越来越高，建设类职业培训更加重要。全方位为企业服务，急企业之所急，想企业之所想，提高企业各类人员的素质，从而全面提高建筑市场的工作质量；                                                                        2、进一步提高继教培训质量。建筑职业培训要提高建设行业各工种从业人员的职业技术水平，帮助企业稳步发展，逐渐杜绝事故发生。</t>
  </si>
  <si>
    <t>监考老师考核上岗</t>
  </si>
  <si>
    <t>200次</t>
  </si>
  <si>
    <t>农民工业余学校创建完成</t>
  </si>
  <si>
    <t>300所</t>
  </si>
  <si>
    <t>教学设备维护</t>
  </si>
  <si>
    <t>考场安全卫生医疗保障工作完成</t>
  </si>
  <si>
    <t>项目立项合规性</t>
  </si>
  <si>
    <t>绩效目标明确性</t>
  </si>
  <si>
    <t>管理制度的健全性</t>
  </si>
  <si>
    <t>职业技能鉴定人次完成率</t>
  </si>
  <si>
    <t>定性（好/坏）</t>
  </si>
  <si>
    <t>学生合格率</t>
  </si>
  <si>
    <t>学生就业率</t>
  </si>
  <si>
    <t xml:space="preserve">   资金单位：万元</t>
  </si>
  <si>
    <t>海绵及管廊建设推进经费</t>
  </si>
  <si>
    <t>2020-401023-0003</t>
  </si>
  <si>
    <t>武汉市海绵城市和管网建设管理站</t>
  </si>
  <si>
    <t>王中华</t>
  </si>
  <si>
    <t>83350735</t>
  </si>
  <si>
    <t>1、部门项目 √         2、公共项目</t>
  </si>
  <si>
    <t>《武汉市城市管线管理办法》和市编委批复规定的职责</t>
  </si>
  <si>
    <t>组织实施全市海绵城市、综合管廊建设推进经费</t>
  </si>
  <si>
    <t>2018年此项目预算金额为109.23万元，2019年此项目预算金额为109.23万元。2020年按财政要求压缩15%，预算金额为92.85万元。</t>
  </si>
  <si>
    <t>1.全市海绵城市、综合管廊建设宣传费</t>
  </si>
  <si>
    <t>2.推进全市海绵城市、综合管廊建设工作经费</t>
  </si>
  <si>
    <t>3.后勤运行维护费</t>
  </si>
  <si>
    <t xml:space="preserve">1、全市海绵城市、综合管廊建设宣传费3万元，包括宣传、文明创建、综合治理、社区共建等。                                                            2、推进全市海绵城市、综合管廊建设工作经费17.5万元，包括文件印刷费5.5万元、调研差旅费5万元、档案整理、专家咨询等劳务费7万元。                                                             3、后勤运行维护费72.35万元，包括后勤保障支出26.5万、聘用人员劳务费34.03万元、打印机全包维护费1.5万元、电脑设备维护5.32万元、光纤租赁5万元。                                                                                 </t>
  </si>
  <si>
    <t>组织实施全市海绵城市、综合管廊建设推进</t>
  </si>
  <si>
    <t>双评议事项报送</t>
  </si>
  <si>
    <t>120条</t>
  </si>
  <si>
    <t>在建管线项目季巡查</t>
  </si>
  <si>
    <t>重点管线工程统筹协调覆盖率</t>
  </si>
  <si>
    <t>指导管线综合设计覆盖率</t>
  </si>
  <si>
    <t>管线年年度计划编制及发布</t>
  </si>
  <si>
    <t>3月底前</t>
  </si>
  <si>
    <t>预算执行率</t>
  </si>
  <si>
    <t>不低于98%</t>
  </si>
  <si>
    <t>建立管线项目建设联系机制</t>
  </si>
  <si>
    <t>一项一制</t>
  </si>
  <si>
    <t>市长专线办理满意率</t>
  </si>
  <si>
    <t>投诉事件</t>
  </si>
  <si>
    <t>不大于2件</t>
  </si>
  <si>
    <t>道路维修养护管理经费</t>
  </si>
  <si>
    <t>2020-401024-0002</t>
  </si>
  <si>
    <t>武汉市城市道路维修养护管理站</t>
  </si>
  <si>
    <t>李华</t>
  </si>
  <si>
    <t>根据《武汉市机构编制委员会关于设立武汉市城市道路维修养护管理站的批复》（武编〔2016〕86号），我站为正处级公益一类（全额拨款）事业单位。经过前期筹备，我站于2018年年底前17名工作人员全部到位。为确保正常开展市级道路维修养护管理工作特申请此项目工作经费。</t>
  </si>
  <si>
    <t>1.围绕道路维修养护等相关基础设施建设开展宣传活动；2.加强专业领域学习，开展同行业交流培训等学习活动；3.用于保障我站正常运转的后勤支出。</t>
  </si>
  <si>
    <t>2019年安排预算39.5万元</t>
  </si>
  <si>
    <t>1.开展宣传活动经费</t>
  </si>
  <si>
    <t>2.行业交流学习活动</t>
  </si>
  <si>
    <t>3.后勤保障支出</t>
  </si>
  <si>
    <t>根据2019年实际工作安排及资金使用情况测算。</t>
  </si>
  <si>
    <t>提高城市道路通行能力，满足百姓出行畅通；优化施工工艺，提高城市道路使用年限。</t>
  </si>
  <si>
    <t>项目年度
绩效指标</t>
  </si>
  <si>
    <t>全市城市道路维修养护管理工作宣传</t>
  </si>
  <si>
    <t>≥3期</t>
  </si>
  <si>
    <t>开展行业交流学习</t>
  </si>
  <si>
    <t>≥5次</t>
  </si>
  <si>
    <t>设备正常运行率</t>
  </si>
  <si>
    <t>年度内完成</t>
  </si>
  <si>
    <t>提高通行效率，节省社会资源</t>
  </si>
  <si>
    <t>满意度90%以上</t>
  </si>
  <si>
    <t>宣传提高道路平整度水平，方便市民出行</t>
  </si>
  <si>
    <t>宣传维修养护施工中贵广环保材料，实现道路平整水平逐年提高，降低行车噪音，减少环境污染</t>
  </si>
  <si>
    <t>居民投诉处理满意度</t>
  </si>
</sst>
</file>

<file path=xl/styles.xml><?xml version="1.0" encoding="utf-8"?>
<styleSheet xmlns="http://schemas.openxmlformats.org/spreadsheetml/2006/main">
  <numFmts count="9">
    <numFmt numFmtId="176" formatCode="#,##0.0000"/>
    <numFmt numFmtId="177" formatCode="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8" formatCode="0.00_ "/>
    <numFmt numFmtId="179" formatCode="#,##0.00_);[Red]\(#,##0.00\)"/>
    <numFmt numFmtId="180" formatCode="#,##0.00_ "/>
  </numFmts>
  <fonts count="52">
    <font>
      <sz val="9"/>
      <name val="宋体"/>
      <charset val="134"/>
    </font>
    <font>
      <sz val="12"/>
      <name val="宋体"/>
      <charset val="134"/>
    </font>
    <font>
      <sz val="12"/>
      <name val="仿宋_GB2312"/>
      <charset val="134"/>
    </font>
    <font>
      <sz val="20"/>
      <name val="方正小标宋简体"/>
      <charset val="134"/>
    </font>
    <font>
      <sz val="11"/>
      <color theme="1"/>
      <name val="宋体"/>
      <charset val="134"/>
      <scheme val="minor"/>
    </font>
    <font>
      <sz val="12"/>
      <color theme="1"/>
      <name val="仿宋_GB2312"/>
      <charset val="134"/>
    </font>
    <font>
      <b/>
      <sz val="12"/>
      <name val="仿宋_GB2312"/>
      <charset val="134"/>
    </font>
    <font>
      <sz val="12"/>
      <color rgb="FF000000"/>
      <name val="仿宋_GB2312"/>
      <charset val="134"/>
    </font>
    <font>
      <sz val="10"/>
      <name val="宋体"/>
      <charset val="134"/>
    </font>
    <font>
      <sz val="12"/>
      <color theme="1"/>
      <name val="宋体"/>
      <charset val="134"/>
      <scheme val="minor"/>
    </font>
    <font>
      <sz val="12"/>
      <name val="宋体"/>
      <charset val="134"/>
      <scheme val="minor"/>
    </font>
    <font>
      <sz val="12"/>
      <name val="Arial"/>
      <charset val="0"/>
    </font>
    <font>
      <sz val="12"/>
      <name val="SimSun"/>
      <charset val="134"/>
    </font>
    <font>
      <b/>
      <sz val="20"/>
      <name val="华文宋体"/>
      <charset val="134"/>
    </font>
    <font>
      <sz val="10"/>
      <name val="华文宋体"/>
      <charset val="134"/>
    </font>
    <font>
      <sz val="10"/>
      <color rgb="FF000000"/>
      <name val="宋体"/>
      <charset val="134"/>
    </font>
    <font>
      <sz val="9"/>
      <name val="仿宋_GB2312"/>
      <charset val="134"/>
    </font>
    <font>
      <sz val="16"/>
      <name val="仿宋_GB2312"/>
      <charset val="134"/>
    </font>
    <font>
      <sz val="11"/>
      <name val="仿宋_GB2312"/>
      <charset val="134"/>
    </font>
    <font>
      <sz val="11"/>
      <name val="宋体"/>
      <charset val="134"/>
    </font>
    <font>
      <sz val="11"/>
      <color rgb="FF000000"/>
      <name val="仿宋_GB2312"/>
      <charset val="134"/>
    </font>
    <font>
      <sz val="11"/>
      <color theme="1"/>
      <name val="仿宋_GB2312"/>
      <charset val="134"/>
    </font>
    <font>
      <sz val="11"/>
      <color theme="1"/>
      <name val="宋体"/>
      <charset val="134"/>
    </font>
    <font>
      <sz val="12"/>
      <color indexed="8"/>
      <name val="仿宋_GB2312"/>
      <charset val="134"/>
    </font>
    <font>
      <sz val="10"/>
      <name val="仿宋_GB2312"/>
      <charset val="134"/>
    </font>
    <font>
      <sz val="14"/>
      <name val="仿宋_GB2312"/>
      <charset val="134"/>
    </font>
    <font>
      <sz val="11"/>
      <name val="仿宋_GB2312"/>
      <charset val="134"/>
    </font>
    <font>
      <sz val="12"/>
      <name val="仿宋_GB2312"/>
      <charset val="134"/>
    </font>
    <font>
      <b/>
      <sz val="18"/>
      <name val="宋体"/>
      <charset val="134"/>
    </font>
    <font>
      <u/>
      <sz val="11"/>
      <name val="仿宋_GB2312"/>
      <charset val="134"/>
    </font>
    <font>
      <b/>
      <sz val="11"/>
      <name val="仿宋_GB2312"/>
      <charset val="134"/>
    </font>
    <font>
      <u val="singleAccounting"/>
      <sz val="11"/>
      <name val="仿宋_GB2312"/>
      <charset val="134"/>
    </font>
    <font>
      <sz val="10"/>
      <name val="仿宋"/>
      <charset val="134"/>
    </font>
    <font>
      <i/>
      <sz val="11"/>
      <color rgb="FF7F7F7F"/>
      <name val="宋体"/>
      <charset val="0"/>
      <scheme val="minor"/>
    </font>
    <font>
      <u/>
      <sz val="11"/>
      <color rgb="FF80008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0" fontId="1" fillId="0" borderId="0">
      <alignment vertical="center"/>
    </xf>
    <xf numFmtId="42" fontId="4" fillId="0" borderId="0" applyFont="0" applyFill="0" applyBorder="0" applyAlignment="0" applyProtection="0">
      <alignment vertical="center"/>
    </xf>
    <xf numFmtId="0" fontId="37" fillId="7" borderId="0" applyNumberFormat="0" applyBorder="0" applyAlignment="0" applyProtection="0">
      <alignment vertical="center"/>
    </xf>
    <xf numFmtId="0" fontId="40" fillId="12" borderId="1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7" fillId="4" borderId="0" applyNumberFormat="0" applyBorder="0" applyAlignment="0" applyProtection="0">
      <alignment vertical="center"/>
    </xf>
    <xf numFmtId="0" fontId="38" fillId="10" borderId="0" applyNumberFormat="0" applyBorder="0" applyAlignment="0" applyProtection="0">
      <alignment vertical="center"/>
    </xf>
    <xf numFmtId="43" fontId="4" fillId="0" borderId="0" applyFont="0" applyFill="0" applyBorder="0" applyAlignment="0" applyProtection="0">
      <alignment vertical="center"/>
    </xf>
    <xf numFmtId="0" fontId="36" fillId="3" borderId="0" applyNumberFormat="0" applyBorder="0" applyAlignment="0" applyProtection="0">
      <alignment vertical="center"/>
    </xf>
    <xf numFmtId="0" fontId="41" fillId="0" borderId="0" applyNumberFormat="0" applyFill="0" applyBorder="0" applyAlignment="0" applyProtection="0">
      <alignment vertical="center"/>
    </xf>
    <xf numFmtId="9"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4" fillId="13" borderId="18" applyNumberFormat="0" applyFont="0" applyAlignment="0" applyProtection="0">
      <alignment vertical="center"/>
    </xf>
    <xf numFmtId="0" fontId="36" fillId="2"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1" fillId="0" borderId="0">
      <alignment vertical="center"/>
    </xf>
    <xf numFmtId="0" fontId="44" fillId="0" borderId="16" applyNumberFormat="0" applyFill="0" applyAlignment="0" applyProtection="0">
      <alignment vertical="center"/>
    </xf>
    <xf numFmtId="0" fontId="1" fillId="0" borderId="0">
      <alignment vertical="center"/>
    </xf>
    <xf numFmtId="0" fontId="35" fillId="0" borderId="16" applyNumberFormat="0" applyFill="0" applyAlignment="0" applyProtection="0">
      <alignment vertical="center"/>
    </xf>
    <xf numFmtId="0" fontId="36" fillId="20" borderId="0" applyNumberFormat="0" applyBorder="0" applyAlignment="0" applyProtection="0">
      <alignment vertical="center"/>
    </xf>
    <xf numFmtId="0" fontId="39" fillId="0" borderId="19" applyNumberFormat="0" applyFill="0" applyAlignment="0" applyProtection="0">
      <alignment vertical="center"/>
    </xf>
    <xf numFmtId="0" fontId="36" fillId="9" borderId="0" applyNumberFormat="0" applyBorder="0" applyAlignment="0" applyProtection="0">
      <alignment vertical="center"/>
    </xf>
    <xf numFmtId="0" fontId="45" fillId="21" borderId="20" applyNumberFormat="0" applyAlignment="0" applyProtection="0">
      <alignment vertical="center"/>
    </xf>
    <xf numFmtId="0" fontId="47" fillId="21" borderId="17" applyNumberFormat="0" applyAlignment="0" applyProtection="0">
      <alignment vertical="center"/>
    </xf>
    <xf numFmtId="0" fontId="48" fillId="23" borderId="22" applyNumberFormat="0" applyAlignment="0" applyProtection="0">
      <alignment vertical="center"/>
    </xf>
    <xf numFmtId="0" fontId="37" fillId="17" borderId="0" applyNumberFormat="0" applyBorder="0" applyAlignment="0" applyProtection="0">
      <alignment vertical="center"/>
    </xf>
    <xf numFmtId="0" fontId="36" fillId="6" borderId="0" applyNumberFormat="0" applyBorder="0" applyAlignment="0" applyProtection="0">
      <alignment vertical="center"/>
    </xf>
    <xf numFmtId="0" fontId="49" fillId="0" borderId="23" applyNumberFormat="0" applyFill="0" applyAlignment="0" applyProtection="0">
      <alignment vertical="center"/>
    </xf>
    <xf numFmtId="0" fontId="46" fillId="0" borderId="21" applyNumberFormat="0" applyFill="0" applyAlignment="0" applyProtection="0">
      <alignment vertical="center"/>
    </xf>
    <xf numFmtId="0" fontId="51" fillId="25" borderId="0" applyNumberFormat="0" applyBorder="0" applyAlignment="0" applyProtection="0">
      <alignment vertical="center"/>
    </xf>
    <xf numFmtId="0" fontId="50" fillId="24" borderId="0" applyNumberFormat="0" applyBorder="0" applyAlignment="0" applyProtection="0">
      <alignment vertical="center"/>
    </xf>
    <xf numFmtId="0" fontId="37" fillId="8" borderId="0" applyNumberFormat="0" applyBorder="0" applyAlignment="0" applyProtection="0">
      <alignment vertical="center"/>
    </xf>
    <xf numFmtId="0" fontId="36" fillId="22" borderId="0" applyNumberFormat="0" applyBorder="0" applyAlignment="0" applyProtection="0">
      <alignment vertical="center"/>
    </xf>
    <xf numFmtId="0" fontId="37" fillId="11" borderId="0" applyNumberFormat="0" applyBorder="0" applyAlignment="0" applyProtection="0">
      <alignment vertical="center"/>
    </xf>
    <xf numFmtId="0" fontId="37" fillId="26" borderId="0" applyNumberFormat="0" applyBorder="0" applyAlignment="0" applyProtection="0">
      <alignment vertical="center"/>
    </xf>
    <xf numFmtId="0" fontId="37" fillId="5" borderId="0" applyNumberFormat="0" applyBorder="0" applyAlignment="0" applyProtection="0">
      <alignment vertical="center"/>
    </xf>
    <xf numFmtId="0" fontId="37" fillId="16" borderId="0" applyNumberFormat="0" applyBorder="0" applyAlignment="0" applyProtection="0">
      <alignment vertical="center"/>
    </xf>
    <xf numFmtId="0" fontId="36" fillId="29" borderId="0" applyNumberFormat="0" applyBorder="0" applyAlignment="0" applyProtection="0">
      <alignment vertical="center"/>
    </xf>
    <xf numFmtId="0" fontId="36" fillId="32" borderId="0" applyNumberFormat="0" applyBorder="0" applyAlignment="0" applyProtection="0">
      <alignment vertical="center"/>
    </xf>
    <xf numFmtId="0" fontId="37" fillId="28" borderId="0" applyNumberFormat="0" applyBorder="0" applyAlignment="0" applyProtection="0">
      <alignment vertical="center"/>
    </xf>
    <xf numFmtId="0" fontId="37" fillId="27" borderId="0" applyNumberFormat="0" applyBorder="0" applyAlignment="0" applyProtection="0">
      <alignment vertical="center"/>
    </xf>
    <xf numFmtId="0" fontId="36" fillId="31" borderId="0" applyNumberFormat="0" applyBorder="0" applyAlignment="0" applyProtection="0">
      <alignment vertical="center"/>
    </xf>
    <xf numFmtId="0" fontId="37" fillId="15" borderId="0" applyNumberFormat="0" applyBorder="0" applyAlignment="0" applyProtection="0">
      <alignment vertical="center"/>
    </xf>
    <xf numFmtId="0" fontId="36" fillId="30" borderId="0" applyNumberFormat="0" applyBorder="0" applyAlignment="0" applyProtection="0">
      <alignment vertical="center"/>
    </xf>
    <xf numFmtId="0" fontId="36" fillId="14" borderId="0" applyNumberFormat="0" applyBorder="0" applyAlignment="0" applyProtection="0">
      <alignment vertical="center"/>
    </xf>
    <xf numFmtId="0" fontId="1" fillId="0" borderId="0">
      <alignment vertical="center"/>
    </xf>
    <xf numFmtId="0" fontId="37" fillId="19" borderId="0" applyNumberFormat="0" applyBorder="0" applyAlignment="0" applyProtection="0">
      <alignment vertical="center"/>
    </xf>
    <xf numFmtId="0" fontId="36" fillId="18"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2" fillId="0" borderId="0" xfId="0" applyFont="1" applyFill="1" applyAlignment="1">
      <alignment horizontal="right" vertical="center" wrapText="1"/>
    </xf>
    <xf numFmtId="0" fontId="2" fillId="0" borderId="0" xfId="0" applyFont="1" applyFill="1" applyAlignment="1">
      <alignment horizontal="right" vertical="center"/>
    </xf>
    <xf numFmtId="49"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pplyProtection="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 fontId="7"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 xfId="0" applyFont="1" applyFill="1" applyBorder="1" applyAlignment="1">
      <alignment horizontal="left" vertical="center" wrapText="1"/>
    </xf>
    <xf numFmtId="4" fontId="7" fillId="0" borderId="2" xfId="0" applyNumberFormat="1" applyFont="1" applyFill="1" applyBorder="1" applyAlignment="1" applyProtection="1">
      <alignment horizontal="center" vertical="center"/>
    </xf>
    <xf numFmtId="4" fontId="7" fillId="0" borderId="2" xfId="0" applyNumberFormat="1" applyFont="1" applyFill="1" applyBorder="1" applyAlignment="1" applyProtection="1">
      <alignment horizontal="right" vertical="center"/>
    </xf>
    <xf numFmtId="4" fontId="7" fillId="0" borderId="2" xfId="0" applyNumberFormat="1" applyFont="1" applyFill="1" applyBorder="1" applyAlignment="1" applyProtection="1">
      <alignment horizontal="right" vertical="center" wrapText="1"/>
    </xf>
    <xf numFmtId="176"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left" vertical="justify"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0" borderId="0" xfId="0" applyFont="1" applyFill="1" applyAlignment="1">
      <alignment vertical="center" wrapText="1"/>
    </xf>
    <xf numFmtId="0" fontId="8" fillId="0" borderId="0" xfId="0" applyFont="1" applyFill="1" applyBorder="1" applyAlignment="1">
      <alignment vertical="center"/>
    </xf>
    <xf numFmtId="0" fontId="0" fillId="0" borderId="0" xfId="0" applyFill="1" applyBorder="1" applyAlignment="1">
      <alignment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right" vertical="center" wrapText="1"/>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58"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49" fontId="2" fillId="0" borderId="5" xfId="59"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2" fillId="0" borderId="2" xfId="60" applyFont="1" applyFill="1" applyBorder="1" applyAlignment="1">
      <alignment horizontal="left" vertical="center" wrapText="1"/>
    </xf>
    <xf numFmtId="0" fontId="2" fillId="0" borderId="2" xfId="21" applyFont="1" applyFill="1" applyBorder="1" applyAlignment="1">
      <alignment horizontal="left" vertical="center" wrapText="1"/>
    </xf>
    <xf numFmtId="3" fontId="2" fillId="0" borderId="3" xfId="0" applyNumberFormat="1" applyFon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2" fillId="0" borderId="2" xfId="23" applyFont="1" applyFill="1" applyBorder="1" applyAlignment="1">
      <alignment horizontal="left" vertical="center" wrapText="1"/>
    </xf>
    <xf numFmtId="3" fontId="1" fillId="0" borderId="2" xfId="0" applyNumberFormat="1" applyFont="1" applyFill="1" applyBorder="1" applyAlignment="1" applyProtection="1">
      <alignment horizontal="center" vertical="center"/>
    </xf>
    <xf numFmtId="3" fontId="1" fillId="0" borderId="3" xfId="0" applyNumberFormat="1" applyFont="1" applyFill="1" applyBorder="1" applyAlignment="1" applyProtection="1">
      <alignment horizontal="center" vertical="center"/>
    </xf>
    <xf numFmtId="3" fontId="1" fillId="0" borderId="4"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4" fontId="1" fillId="0" borderId="3" xfId="0" applyNumberFormat="1" applyFont="1" applyFill="1" applyBorder="1" applyAlignment="1" applyProtection="1">
      <alignment horizontal="center" vertical="center"/>
    </xf>
    <xf numFmtId="4" fontId="1" fillId="0" borderId="4" xfId="0" applyNumberFormat="1" applyFont="1" applyFill="1" applyBorder="1" applyAlignment="1" applyProtection="1">
      <alignment horizontal="center" vertical="center"/>
    </xf>
    <xf numFmtId="4" fontId="1" fillId="0" borderId="3" xfId="0" applyNumberFormat="1" applyFont="1" applyFill="1" applyBorder="1" applyAlignment="1" applyProtection="1">
      <alignment vertical="center"/>
    </xf>
    <xf numFmtId="4" fontId="1" fillId="0" borderId="4" xfId="0" applyNumberFormat="1" applyFont="1" applyFill="1" applyBorder="1" applyAlignment="1" applyProtection="1">
      <alignment vertical="center"/>
    </xf>
    <xf numFmtId="4" fontId="1"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wrapText="1"/>
    </xf>
    <xf numFmtId="49" fontId="2" fillId="0" borderId="2" xfId="51" applyNumberFormat="1" applyFont="1" applyFill="1" applyBorder="1" applyAlignment="1">
      <alignment horizontal="left" vertical="center" wrapText="1"/>
    </xf>
    <xf numFmtId="0" fontId="2" fillId="0" borderId="2" xfId="56" applyFont="1" applyFill="1" applyBorder="1" applyAlignment="1">
      <alignment horizontal="center" vertical="center" wrapText="1"/>
    </xf>
    <xf numFmtId="177" fontId="2" fillId="0" borderId="2" xfId="56" applyNumberFormat="1" applyFont="1" applyFill="1" applyBorder="1" applyAlignment="1">
      <alignment horizontal="center" vertical="center" wrapText="1"/>
    </xf>
    <xf numFmtId="49" fontId="2" fillId="0" borderId="2" xfId="19" applyNumberFormat="1" applyFont="1" applyFill="1" applyBorder="1" applyAlignment="1">
      <alignment horizontal="left" vertical="top" wrapText="1"/>
    </xf>
    <xf numFmtId="0" fontId="2" fillId="0" borderId="2" xfId="57" applyFont="1" applyFill="1" applyBorder="1" applyAlignment="1">
      <alignment horizontal="left" vertical="center" wrapText="1"/>
    </xf>
    <xf numFmtId="9" fontId="2"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49"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left" vertical="justify" wrapText="1"/>
    </xf>
    <xf numFmtId="4" fontId="2" fillId="0" borderId="2"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lignment vertical="justify" wrapText="1"/>
    </xf>
    <xf numFmtId="0" fontId="2" fillId="0" borderId="2" xfId="0" applyFont="1" applyFill="1" applyBorder="1" applyAlignment="1">
      <alignment vertical="center" wrapText="1"/>
    </xf>
    <xf numFmtId="0" fontId="11" fillId="0" borderId="2"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49" fontId="2" fillId="0" borderId="5"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NumberFormat="1" applyFont="1" applyFill="1" applyBorder="1" applyAlignment="1" applyProtection="1">
      <alignment horizontal="center" vertical="center"/>
    </xf>
    <xf numFmtId="0" fontId="2" fillId="0" borderId="8" xfId="0" applyFont="1" applyFill="1" applyBorder="1" applyAlignment="1">
      <alignment horizontal="center" vertical="center" wrapText="1"/>
    </xf>
    <xf numFmtId="49" fontId="2" fillId="0" borderId="2" xfId="0" applyNumberFormat="1" applyFont="1" applyFill="1" applyBorder="1" applyAlignment="1" applyProtection="1">
      <alignment horizontal="left" vertical="center"/>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justify"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4" fontId="2" fillId="0" borderId="5" xfId="0" applyNumberFormat="1" applyFont="1" applyFill="1" applyBorder="1" applyAlignment="1" applyProtection="1">
      <alignment horizontal="center" vertical="center"/>
    </xf>
    <xf numFmtId="0" fontId="2" fillId="0" borderId="3" xfId="0" applyFont="1" applyFill="1" applyBorder="1" applyAlignment="1">
      <alignment horizontal="left" vertical="center" wrapText="1"/>
    </xf>
    <xf numFmtId="4" fontId="2" fillId="0" borderId="6"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vertical="center"/>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left" vertical="justify"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2" xfId="0" applyFont="1" applyFill="1" applyBorder="1" applyAlignment="1">
      <alignment vertical="center" wrapText="1"/>
    </xf>
    <xf numFmtId="9" fontId="5" fillId="0" borderId="2" xfId="0" applyNumberFormat="1" applyFont="1" applyFill="1" applyBorder="1" applyAlignment="1" applyProtection="1">
      <alignment horizontal="center" vertical="center" wrapText="1"/>
    </xf>
    <xf numFmtId="0" fontId="5" fillId="0" borderId="6" xfId="0" applyFont="1" applyFill="1" applyBorder="1" applyAlignment="1">
      <alignment vertical="center" wrapText="1"/>
    </xf>
    <xf numFmtId="9" fontId="5" fillId="0" borderId="6"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vertical="center" wrapText="1"/>
    </xf>
    <xf numFmtId="9" fontId="5" fillId="0" borderId="2"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3" fillId="0" borderId="0" xfId="55" applyFont="1" applyFill="1" applyAlignment="1">
      <alignment horizontal="center" vertical="center" wrapText="1"/>
    </xf>
    <xf numFmtId="0" fontId="13" fillId="0" borderId="0" xfId="0" applyFont="1" applyFill="1" applyBorder="1" applyAlignment="1">
      <alignment horizontal="center" vertical="center"/>
    </xf>
    <xf numFmtId="179" fontId="14" fillId="0" borderId="0" xfId="0" applyNumberFormat="1" applyFont="1" applyFill="1" applyBorder="1" applyAlignment="1">
      <alignment horizontal="center" vertical="center"/>
    </xf>
    <xf numFmtId="49" fontId="15" fillId="0" borderId="2" xfId="0" applyNumberFormat="1" applyFont="1" applyFill="1" applyBorder="1" applyAlignment="1" applyProtection="1">
      <alignment horizontal="center" vertical="center" wrapText="1"/>
    </xf>
    <xf numFmtId="49" fontId="0" fillId="0" borderId="3" xfId="55" applyNumberFormat="1" applyFill="1" applyBorder="1" applyAlignment="1" applyProtection="1">
      <alignment horizontal="center" vertical="center" wrapText="1"/>
    </xf>
    <xf numFmtId="49" fontId="0" fillId="0" borderId="4" xfId="55"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xf>
    <xf numFmtId="49"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wrapText="1"/>
    </xf>
    <xf numFmtId="49" fontId="0" fillId="0" borderId="5" xfId="55" applyNumberFormat="1" applyFill="1" applyBorder="1" applyAlignment="1" applyProtection="1">
      <alignment horizontal="center" vertical="center"/>
    </xf>
    <xf numFmtId="49" fontId="0" fillId="0" borderId="5" xfId="55" applyNumberFormat="1" applyFont="1" applyFill="1" applyBorder="1" applyAlignment="1" applyProtection="1">
      <alignment horizontal="center" vertical="center"/>
    </xf>
    <xf numFmtId="0" fontId="15" fillId="0" borderId="2" xfId="0" applyFont="1" applyFill="1" applyBorder="1" applyAlignment="1">
      <alignment horizontal="left" vertical="center" wrapText="1"/>
    </xf>
    <xf numFmtId="0" fontId="16" fillId="0" borderId="2" xfId="55" applyFont="1" applyFill="1" applyBorder="1" applyAlignment="1">
      <alignment horizontal="left" vertical="center" wrapText="1"/>
    </xf>
    <xf numFmtId="0" fontId="16" fillId="0" borderId="5" xfId="55"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4" fontId="15" fillId="0" borderId="2" xfId="0" applyNumberFormat="1" applyFont="1" applyFill="1" applyBorder="1" applyAlignment="1" applyProtection="1">
      <alignment horizontal="center" vertical="center" wrapText="1"/>
    </xf>
    <xf numFmtId="0" fontId="16" fillId="0" borderId="7" xfId="55" applyFont="1" applyFill="1" applyBorder="1" applyAlignment="1">
      <alignment horizontal="left" vertical="center" wrapText="1"/>
    </xf>
    <xf numFmtId="4" fontId="15" fillId="0" borderId="2" xfId="0" applyNumberFormat="1" applyFont="1" applyFill="1" applyBorder="1" applyAlignment="1" applyProtection="1">
      <alignment horizontal="center" vertical="center"/>
    </xf>
    <xf numFmtId="4" fontId="15" fillId="0" borderId="2" xfId="0" applyNumberFormat="1" applyFont="1" applyFill="1" applyBorder="1" applyAlignment="1" applyProtection="1">
      <alignment horizontal="right" vertical="center"/>
    </xf>
    <xf numFmtId="4" fontId="15" fillId="0" borderId="2" xfId="0" applyNumberFormat="1" applyFont="1" applyFill="1" applyBorder="1" applyAlignment="1" applyProtection="1">
      <alignment horizontal="right" vertical="center" wrapText="1"/>
    </xf>
    <xf numFmtId="176" fontId="15" fillId="0" borderId="2" xfId="0" applyNumberFormat="1" applyFont="1" applyFill="1" applyBorder="1" applyAlignment="1" applyProtection="1">
      <alignment horizontal="right" vertical="center" wrapText="1"/>
    </xf>
    <xf numFmtId="180" fontId="15" fillId="0" borderId="2" xfId="0" applyNumberFormat="1" applyFont="1" applyFill="1" applyBorder="1" applyAlignment="1">
      <alignment horizontal="center" vertical="center" wrapText="1"/>
    </xf>
    <xf numFmtId="49" fontId="16" fillId="0" borderId="2" xfId="55" applyNumberFormat="1" applyFont="1" applyBorder="1" applyAlignment="1">
      <alignment horizontal="left" vertical="center" wrapText="1"/>
    </xf>
    <xf numFmtId="49" fontId="15" fillId="0" borderId="2" xfId="0" applyNumberFormat="1" applyFont="1" applyFill="1" applyBorder="1" applyAlignment="1">
      <alignment horizontal="left" vertical="center" wrapText="1"/>
    </xf>
    <xf numFmtId="49" fontId="16" fillId="0" borderId="3" xfId="55" applyNumberFormat="1" applyFont="1" applyBorder="1" applyAlignment="1">
      <alignment horizontal="left" vertical="top" wrapText="1"/>
    </xf>
    <xf numFmtId="49" fontId="16" fillId="0" borderId="8" xfId="55" applyNumberFormat="1" applyFont="1" applyBorder="1" applyAlignment="1">
      <alignment horizontal="left" vertical="top" wrapText="1"/>
    </xf>
    <xf numFmtId="49" fontId="16" fillId="0" borderId="4" xfId="55" applyNumberFormat="1" applyFont="1" applyBorder="1" applyAlignment="1">
      <alignment horizontal="left" vertical="top" wrapText="1"/>
    </xf>
    <xf numFmtId="0" fontId="15" fillId="0" borderId="5" xfId="0"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left" vertical="center" wrapText="1"/>
    </xf>
    <xf numFmtId="0" fontId="17" fillId="0" borderId="0" xfId="0" applyFont="1" applyFill="1" applyBorder="1" applyAlignment="1">
      <alignment vertical="center"/>
    </xf>
    <xf numFmtId="49" fontId="18" fillId="0" borderId="2"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xf>
    <xf numFmtId="0" fontId="18" fillId="0" borderId="9" xfId="0" applyNumberFormat="1" applyFont="1" applyFill="1" applyBorder="1" applyAlignment="1" applyProtection="1">
      <alignment horizontal="center"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9" xfId="0" applyNumberFormat="1" applyFont="1" applyFill="1" applyBorder="1" applyAlignment="1" applyProtection="1">
      <alignment horizontal="center" vertical="center"/>
    </xf>
    <xf numFmtId="0" fontId="18" fillId="0" borderId="3" xfId="0" applyFont="1" applyFill="1" applyBorder="1" applyAlignment="1">
      <alignment horizontal="center" vertical="center" wrapText="1"/>
    </xf>
    <xf numFmtId="0" fontId="18" fillId="0" borderId="8" xfId="0" applyFont="1" applyFill="1" applyBorder="1" applyAlignment="1">
      <alignment horizontal="center" vertical="center" wrapText="1"/>
    </xf>
    <xf numFmtId="49" fontId="18" fillId="0" borderId="3" xfId="0" applyNumberFormat="1" applyFont="1" applyFill="1" applyBorder="1" applyAlignment="1" applyProtection="1">
      <alignment horizontal="center" vertical="center"/>
    </xf>
    <xf numFmtId="49" fontId="18" fillId="0" borderId="8" xfId="0" applyNumberFormat="1" applyFont="1" applyFill="1" applyBorder="1" applyAlignment="1" applyProtection="1">
      <alignment horizontal="center" vertical="center"/>
    </xf>
    <xf numFmtId="49" fontId="18" fillId="0" borderId="4" xfId="0" applyNumberFormat="1" applyFont="1" applyFill="1" applyBorder="1" applyAlignment="1" applyProtection="1">
      <alignment horizontal="center" vertical="center"/>
    </xf>
    <xf numFmtId="0" fontId="18" fillId="0" borderId="4"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8" xfId="0" applyFont="1" applyFill="1" applyBorder="1" applyAlignment="1">
      <alignment horizontal="left" vertical="center"/>
    </xf>
    <xf numFmtId="0" fontId="19" fillId="0" borderId="4"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center" vertical="center" wrapText="1"/>
    </xf>
    <xf numFmtId="4" fontId="18" fillId="0" borderId="2" xfId="0" applyNumberFormat="1" applyFont="1" applyFill="1" applyBorder="1" applyAlignment="1" applyProtection="1">
      <alignment horizontal="center" vertical="center"/>
    </xf>
    <xf numFmtId="0" fontId="18" fillId="0" borderId="7" xfId="0" applyFont="1" applyFill="1" applyBorder="1" applyAlignment="1">
      <alignment horizontal="left"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9" fillId="0" borderId="2" xfId="0" applyNumberFormat="1" applyFont="1" applyFill="1" applyBorder="1" applyAlignment="1" applyProtection="1">
      <alignment vertical="center"/>
    </xf>
    <xf numFmtId="0" fontId="18" fillId="0" borderId="11" xfId="0" applyFont="1" applyFill="1" applyBorder="1" applyAlignment="1">
      <alignment horizontal="left" vertical="center" wrapText="1"/>
    </xf>
    <xf numFmtId="0" fontId="18" fillId="0" borderId="2" xfId="0" applyNumberFormat="1" applyFont="1" applyFill="1" applyBorder="1" applyAlignment="1" applyProtection="1">
      <alignment horizontal="left" vertical="center"/>
    </xf>
    <xf numFmtId="0" fontId="18" fillId="0" borderId="3"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2"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0" fontId="1" fillId="0" borderId="0" xfId="54" applyFont="1" applyFill="1" applyAlignment="1">
      <alignment vertical="center"/>
    </xf>
    <xf numFmtId="0" fontId="1" fillId="0" borderId="0" xfId="54" applyFont="1" applyFill="1" applyAlignment="1"/>
    <xf numFmtId="0" fontId="2" fillId="0" borderId="0" xfId="54" applyFont="1" applyFill="1" applyAlignment="1">
      <alignment vertical="center"/>
    </xf>
    <xf numFmtId="0" fontId="3" fillId="0" borderId="0" xfId="54" applyFont="1" applyFill="1" applyAlignment="1">
      <alignment horizontal="center" vertical="center"/>
    </xf>
    <xf numFmtId="0" fontId="2" fillId="0" borderId="1" xfId="54" applyFont="1" applyFill="1" applyBorder="1" applyAlignment="1">
      <alignment vertical="center" wrapText="1"/>
    </xf>
    <xf numFmtId="0" fontId="2" fillId="0" borderId="1" xfId="54" applyFont="1" applyFill="1" applyBorder="1" applyAlignment="1">
      <alignment horizontal="right" vertical="center"/>
    </xf>
    <xf numFmtId="0" fontId="2" fillId="0" borderId="2" xfId="54" applyFont="1" applyFill="1" applyBorder="1" applyAlignment="1">
      <alignment horizontal="center" vertical="center" wrapText="1"/>
    </xf>
    <xf numFmtId="0" fontId="2" fillId="0" borderId="3" xfId="54" applyFont="1" applyFill="1" applyBorder="1" applyAlignment="1">
      <alignment horizontal="center" vertical="center" wrapText="1"/>
    </xf>
    <xf numFmtId="0" fontId="2" fillId="0" borderId="4" xfId="54" applyFont="1" applyFill="1" applyBorder="1" applyAlignment="1">
      <alignment horizontal="center" vertical="center" wrapText="1"/>
    </xf>
    <xf numFmtId="0" fontId="2" fillId="0" borderId="2" xfId="54" applyFont="1" applyFill="1" applyBorder="1" applyAlignment="1">
      <alignment horizontal="left" vertical="justify" wrapText="1"/>
    </xf>
    <xf numFmtId="0" fontId="2" fillId="0" borderId="3" xfId="54" applyFont="1" applyFill="1" applyBorder="1" applyAlignment="1">
      <alignment horizontal="left" vertical="justify" wrapText="1"/>
    </xf>
    <xf numFmtId="0" fontId="2" fillId="0" borderId="8" xfId="54" applyFont="1" applyFill="1" applyBorder="1" applyAlignment="1">
      <alignment horizontal="left" vertical="justify" wrapText="1"/>
    </xf>
    <xf numFmtId="0" fontId="2" fillId="0" borderId="4" xfId="54" applyFont="1" applyFill="1" applyBorder="1" applyAlignment="1">
      <alignment horizontal="left" vertical="justify" wrapText="1"/>
    </xf>
    <xf numFmtId="0" fontId="2" fillId="0" borderId="11" xfId="54" applyFont="1" applyFill="1" applyBorder="1" applyAlignment="1">
      <alignment horizontal="center" vertical="center" wrapText="1"/>
    </xf>
    <xf numFmtId="0" fontId="2" fillId="0" borderId="12" xfId="54" applyFont="1" applyFill="1" applyBorder="1" applyAlignment="1">
      <alignment horizontal="center" vertical="center" wrapText="1"/>
    </xf>
    <xf numFmtId="0" fontId="2" fillId="0" borderId="13" xfId="54" applyFont="1" applyFill="1" applyBorder="1" applyAlignment="1">
      <alignment horizontal="center" vertical="center" wrapText="1"/>
    </xf>
    <xf numFmtId="0" fontId="2" fillId="0" borderId="14" xfId="54" applyFont="1" applyFill="1" applyBorder="1" applyAlignment="1">
      <alignment horizontal="center" vertical="center" wrapText="1"/>
    </xf>
    <xf numFmtId="0" fontId="2" fillId="0" borderId="2" xfId="54" applyFont="1" applyFill="1" applyBorder="1" applyAlignment="1">
      <alignment horizontal="left" vertical="center" wrapText="1"/>
    </xf>
    <xf numFmtId="0" fontId="2" fillId="0" borderId="3" xfId="54" applyFont="1" applyFill="1" applyBorder="1" applyAlignment="1">
      <alignment horizontal="left" vertical="center" wrapText="1"/>
    </xf>
    <xf numFmtId="0" fontId="2" fillId="0" borderId="8" xfId="54" applyFont="1" applyFill="1" applyBorder="1" applyAlignment="1">
      <alignment horizontal="left" vertical="center" wrapText="1"/>
    </xf>
    <xf numFmtId="0" fontId="2" fillId="0" borderId="4" xfId="54" applyFont="1" applyFill="1" applyBorder="1" applyAlignment="1">
      <alignment horizontal="left" vertical="center" wrapText="1"/>
    </xf>
    <xf numFmtId="0" fontId="2" fillId="0" borderId="10" xfId="54" applyFont="1" applyFill="1" applyBorder="1" applyAlignment="1">
      <alignment horizontal="center" vertical="center" wrapText="1"/>
    </xf>
    <xf numFmtId="0" fontId="2" fillId="0" borderId="15" xfId="54" applyFont="1" applyFill="1" applyBorder="1" applyAlignment="1">
      <alignment horizontal="center" vertical="center" wrapText="1"/>
    </xf>
    <xf numFmtId="0" fontId="2" fillId="0" borderId="5" xfId="54" applyFont="1" applyFill="1" applyBorder="1" applyAlignment="1">
      <alignment horizontal="center" vertical="center" textRotation="255" wrapText="1"/>
    </xf>
    <xf numFmtId="0" fontId="2" fillId="0" borderId="6" xfId="54" applyFont="1" applyFill="1" applyBorder="1" applyAlignment="1">
      <alignment horizontal="center" vertical="center" textRotation="255" wrapText="1"/>
    </xf>
    <xf numFmtId="49" fontId="2" fillId="0" borderId="2" xfId="54" applyNumberFormat="1" applyFont="1" applyFill="1" applyBorder="1" applyAlignment="1">
      <alignment horizontal="left" vertical="center" wrapText="1"/>
    </xf>
    <xf numFmtId="49" fontId="2" fillId="0" borderId="3" xfId="54" applyNumberFormat="1" applyFont="1" applyFill="1" applyBorder="1" applyAlignment="1">
      <alignment horizontal="left" vertical="center" wrapText="1"/>
    </xf>
    <xf numFmtId="49" fontId="2" fillId="0" borderId="8" xfId="54" applyNumberFormat="1" applyFont="1" applyFill="1" applyBorder="1" applyAlignment="1">
      <alignment horizontal="left" vertical="center" wrapText="1"/>
    </xf>
    <xf numFmtId="49" fontId="2" fillId="0" borderId="4" xfId="54" applyNumberFormat="1" applyFont="1" applyFill="1" applyBorder="1" applyAlignment="1">
      <alignment horizontal="left" vertical="center" wrapText="1"/>
    </xf>
    <xf numFmtId="0" fontId="2" fillId="0" borderId="7" xfId="54" applyFont="1" applyFill="1" applyBorder="1" applyAlignment="1">
      <alignment horizontal="center" vertical="center" textRotation="255" wrapText="1"/>
    </xf>
    <xf numFmtId="0" fontId="2" fillId="0" borderId="7" xfId="54" applyFont="1" applyFill="1" applyBorder="1" applyAlignment="1">
      <alignment horizontal="center" vertical="center" wrapText="1"/>
    </xf>
    <xf numFmtId="0" fontId="2" fillId="0" borderId="3" xfId="54" applyFont="1" applyFill="1" applyBorder="1" applyAlignment="1">
      <alignment horizontal="left" vertical="top" wrapText="1"/>
    </xf>
    <xf numFmtId="0" fontId="2" fillId="0" borderId="8" xfId="54" applyFont="1" applyFill="1" applyBorder="1" applyAlignment="1">
      <alignment horizontal="left" vertical="top" wrapText="1"/>
    </xf>
    <xf numFmtId="0" fontId="2" fillId="0" borderId="4" xfId="54" applyFont="1" applyFill="1" applyBorder="1" applyAlignment="1">
      <alignment horizontal="left" vertical="top" wrapText="1"/>
    </xf>
    <xf numFmtId="9" fontId="2" fillId="0" borderId="2" xfId="54" applyNumberFormat="1" applyFont="1" applyFill="1" applyBorder="1" applyAlignment="1">
      <alignment horizontal="center" vertical="center" wrapText="1"/>
    </xf>
    <xf numFmtId="179" fontId="14" fillId="0" borderId="0" xfId="0" applyNumberFormat="1" applyFont="1" applyFill="1" applyAlignment="1">
      <alignment horizontal="center" vertical="center"/>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8"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8" fillId="0" borderId="2" xfId="54" applyFont="1" applyFill="1" applyBorder="1" applyAlignment="1">
      <alignment horizontal="left" vertical="center" wrapText="1"/>
    </xf>
    <xf numFmtId="0" fontId="8" fillId="0" borderId="2" xfId="54" applyFont="1" applyFill="1" applyBorder="1" applyAlignment="1">
      <alignment horizontal="center" vertical="center" wrapText="1"/>
    </xf>
    <xf numFmtId="9" fontId="8" fillId="0" borderId="2" xfId="54" applyNumberFormat="1" applyFont="1" applyFill="1" applyBorder="1" applyAlignment="1">
      <alignment horizontal="center" vertical="center" wrapText="1"/>
    </xf>
    <xf numFmtId="179" fontId="4" fillId="0" borderId="0" xfId="0" applyNumberFormat="1" applyFont="1" applyFill="1" applyAlignment="1">
      <alignment vertical="center"/>
    </xf>
    <xf numFmtId="179" fontId="18" fillId="0" borderId="0" xfId="0" applyNumberFormat="1" applyFont="1" applyFill="1" applyBorder="1" applyAlignment="1">
      <alignment horizontal="right" vertical="center"/>
    </xf>
    <xf numFmtId="49" fontId="20" fillId="0" borderId="2" xfId="0"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xf>
    <xf numFmtId="49" fontId="20" fillId="0" borderId="2" xfId="0" applyNumberFormat="1" applyFont="1" applyFill="1" applyBorder="1" applyAlignment="1" applyProtection="1">
      <alignment horizontal="center" vertic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4" fontId="20" fillId="0" borderId="2" xfId="0" applyNumberFormat="1" applyFont="1" applyFill="1" applyBorder="1" applyAlignment="1" applyProtection="1">
      <alignment horizontal="center" vertical="center" wrapText="1"/>
    </xf>
    <xf numFmtId="4" fontId="20" fillId="0" borderId="2" xfId="0" applyNumberFormat="1" applyFont="1" applyFill="1" applyBorder="1" applyAlignment="1" applyProtection="1">
      <alignment horizontal="center" vertical="center"/>
    </xf>
    <xf numFmtId="4" fontId="20" fillId="0" borderId="2" xfId="0" applyNumberFormat="1" applyFont="1" applyFill="1" applyBorder="1" applyAlignment="1" applyProtection="1">
      <alignment horizontal="right" vertical="center"/>
    </xf>
    <xf numFmtId="4" fontId="20" fillId="0" borderId="2" xfId="0" applyNumberFormat="1" applyFont="1" applyFill="1" applyBorder="1" applyAlignment="1" applyProtection="1">
      <alignment horizontal="right" vertical="center" wrapText="1"/>
    </xf>
    <xf numFmtId="176" fontId="20" fillId="0" borderId="2" xfId="0" applyNumberFormat="1" applyFont="1" applyFill="1" applyBorder="1" applyAlignment="1" applyProtection="1">
      <alignment horizontal="right" vertical="center" wrapText="1"/>
    </xf>
    <xf numFmtId="49" fontId="20" fillId="0" borderId="2" xfId="0" applyNumberFormat="1" applyFont="1" applyFill="1" applyBorder="1" applyAlignment="1">
      <alignment horizontal="left" vertical="center" wrapText="1"/>
    </xf>
    <xf numFmtId="178" fontId="20" fillId="0" borderId="2" xfId="0" applyNumberFormat="1" applyFont="1" applyFill="1" applyBorder="1" applyAlignment="1" applyProtection="1">
      <alignment horizontal="center" vertical="center"/>
    </xf>
    <xf numFmtId="178" fontId="20"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top" wrapText="1"/>
    </xf>
    <xf numFmtId="178" fontId="21" fillId="0" borderId="3" xfId="0" applyNumberFormat="1" applyFont="1" applyFill="1" applyBorder="1" applyAlignment="1">
      <alignment horizontal="center" vertical="center"/>
    </xf>
    <xf numFmtId="178" fontId="21" fillId="0" borderId="4" xfId="0" applyNumberFormat="1" applyFont="1" applyFill="1" applyBorder="1" applyAlignment="1">
      <alignment horizontal="center" vertical="center"/>
    </xf>
    <xf numFmtId="0" fontId="21" fillId="0" borderId="2" xfId="0" applyFont="1" applyFill="1" applyBorder="1" applyAlignment="1">
      <alignment horizontal="left" vertical="top"/>
    </xf>
    <xf numFmtId="0" fontId="20" fillId="0" borderId="2" xfId="0" applyFont="1" applyFill="1" applyBorder="1" applyAlignment="1">
      <alignment vertical="center" wrapText="1"/>
    </xf>
    <xf numFmtId="0" fontId="20" fillId="0" borderId="2" xfId="0" applyNumberFormat="1" applyFont="1" applyFill="1" applyBorder="1" applyAlignment="1">
      <alignment horizontal="left" vertical="center" wrapText="1"/>
    </xf>
    <xf numFmtId="179" fontId="20" fillId="0" borderId="2" xfId="0" applyNumberFormat="1"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8" fillId="0" borderId="2" xfId="54" applyFont="1" applyFill="1" applyBorder="1" applyAlignment="1">
      <alignment horizontal="left" vertical="center" wrapText="1"/>
    </xf>
    <xf numFmtId="0" fontId="18" fillId="0" borderId="2" xfId="54" applyFont="1" applyFill="1" applyBorder="1" applyAlignment="1">
      <alignment horizontal="center" vertical="center" wrapText="1"/>
    </xf>
    <xf numFmtId="9" fontId="18" fillId="0" borderId="2" xfId="54" applyNumberFormat="1" applyFont="1" applyFill="1" applyBorder="1" applyAlignment="1">
      <alignment horizontal="center" vertical="center" wrapText="1"/>
    </xf>
    <xf numFmtId="0" fontId="21" fillId="0" borderId="2" xfId="0" applyFont="1" applyFill="1" applyBorder="1" applyAlignment="1">
      <alignment horizontal="left" vertical="center"/>
    </xf>
    <xf numFmtId="179" fontId="20" fillId="0" borderId="5" xfId="0" applyNumberFormat="1" applyFont="1" applyFill="1" applyBorder="1" applyAlignment="1">
      <alignment horizontal="center" vertical="center" wrapText="1"/>
    </xf>
    <xf numFmtId="0" fontId="22" fillId="0" borderId="0" xfId="0" applyFont="1" applyFill="1" applyAlignment="1">
      <alignment vertical="center"/>
    </xf>
    <xf numFmtId="179" fontId="1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1" fillId="0" borderId="0" xfId="0" applyNumberFormat="1" applyFont="1" applyFill="1" applyBorder="1" applyAlignment="1">
      <alignment vertical="center"/>
    </xf>
    <xf numFmtId="0" fontId="23" fillId="0" borderId="2" xfId="0" applyFont="1" applyFill="1" applyBorder="1" applyAlignment="1">
      <alignment horizontal="center" vertical="center" wrapText="1"/>
    </xf>
    <xf numFmtId="0" fontId="2" fillId="0" borderId="2" xfId="0" applyFont="1" applyFill="1" applyBorder="1" applyAlignment="1">
      <alignment vertical="center" textRotation="255"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24"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25"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NumberFormat="1" applyFont="1" applyFill="1" applyBorder="1" applyAlignment="1" applyProtection="1">
      <alignment vertical="center" wrapText="1"/>
    </xf>
    <xf numFmtId="4" fontId="2" fillId="0" borderId="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179" fontId="2" fillId="0" borderId="2" xfId="0" applyNumberFormat="1" applyFont="1" applyFill="1" applyBorder="1" applyAlignment="1" applyProtection="1">
      <alignment horizontal="center" vertical="center" wrapText="1"/>
    </xf>
    <xf numFmtId="179"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49" fontId="1" fillId="0" borderId="0" xfId="0" applyNumberFormat="1" applyFont="1" applyFill="1" applyBorder="1" applyAlignment="1" applyProtection="1">
      <alignment vertical="center" wrapText="1"/>
    </xf>
    <xf numFmtId="176" fontId="1" fillId="0" borderId="0" xfId="0" applyNumberFormat="1" applyFont="1" applyFill="1" applyBorder="1" applyAlignment="1" applyProtection="1">
      <alignment vertical="center" wrapText="1"/>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1" fillId="0" borderId="0" xfId="0" applyNumberFormat="1" applyFont="1" applyFill="1" applyAlignment="1" applyProtection="1">
      <alignment vertical="center"/>
    </xf>
    <xf numFmtId="0" fontId="2" fillId="0" borderId="0" xfId="0" applyNumberFormat="1" applyFont="1" applyFill="1" applyAlignment="1" applyProtection="1">
      <alignment vertical="center" wrapText="1"/>
    </xf>
    <xf numFmtId="0" fontId="2" fillId="0" borderId="0" xfId="0" applyNumberFormat="1" applyFont="1" applyFill="1" applyAlignment="1" applyProtection="1">
      <alignment horizontal="right" vertical="center" wrapText="1"/>
    </xf>
    <xf numFmtId="0" fontId="1" fillId="0" borderId="0" xfId="0" applyFont="1" applyFill="1">
      <alignment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NumberFormat="1" applyFont="1" applyFill="1" applyBorder="1" applyAlignment="1" applyProtection="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4" fontId="1" fillId="0" borderId="5" xfId="0" applyNumberFormat="1" applyFont="1" applyFill="1" applyBorder="1" applyAlignment="1" applyProtection="1">
      <alignment horizontal="center" vertical="center"/>
    </xf>
    <xf numFmtId="0" fontId="0" fillId="0" borderId="0" xfId="0" applyFill="1">
      <alignment vertical="center"/>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2" fillId="0" borderId="3" xfId="0" applyFont="1" applyBorder="1">
      <alignment vertical="center"/>
    </xf>
    <xf numFmtId="0" fontId="2" fillId="0" borderId="8" xfId="0" applyFont="1" applyBorder="1">
      <alignment vertical="center"/>
    </xf>
    <xf numFmtId="0" fontId="2" fillId="0" borderId="4"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9" fontId="2" fillId="0" borderId="2"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49" fontId="1" fillId="0" borderId="0" xfId="0" applyNumberFormat="1" applyFont="1" applyFill="1" applyAlignment="1" applyProtection="1">
      <alignment vertical="center"/>
    </xf>
    <xf numFmtId="176" fontId="1" fillId="0" borderId="0" xfId="0" applyNumberFormat="1" applyFont="1" applyFill="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2" xfId="0" applyFont="1" applyFill="1" applyBorder="1" applyAlignment="1">
      <alignment vertical="center" wrapText="1"/>
    </xf>
    <xf numFmtId="0" fontId="29" fillId="0" borderId="2" xfId="0" applyFont="1" applyFill="1" applyBorder="1" applyAlignment="1">
      <alignment horizontal="center" vertical="center" wrapText="1"/>
    </xf>
    <xf numFmtId="10" fontId="26" fillId="0" borderId="2" xfId="0" applyNumberFormat="1" applyFont="1" applyFill="1" applyBorder="1" applyAlignment="1">
      <alignment horizontal="center" vertical="center"/>
    </xf>
    <xf numFmtId="9" fontId="26" fillId="0" borderId="2" xfId="0" applyNumberFormat="1" applyFont="1" applyFill="1" applyBorder="1" applyAlignment="1">
      <alignment horizontal="center" vertical="center"/>
    </xf>
    <xf numFmtId="0" fontId="26"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9"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31" fillId="0" borderId="0" xfId="0" applyFont="1" applyFill="1" applyBorder="1" applyAlignment="1">
      <alignment vertical="center"/>
    </xf>
    <xf numFmtId="0" fontId="26" fillId="0" borderId="0" xfId="0" applyFont="1" applyFill="1" applyBorder="1" applyAlignment="1">
      <alignment vertical="center" wrapText="1"/>
    </xf>
    <xf numFmtId="0" fontId="32" fillId="0" borderId="9" xfId="0" applyFont="1" applyFill="1" applyBorder="1" applyAlignment="1">
      <alignment horizontal="left" vertical="center" wrapText="1"/>
    </xf>
  </cellXfs>
  <cellStyles count="61">
    <cellStyle name="常规" xfId="0" builtinId="0"/>
    <cellStyle name="常规_2009绩效目标申报表(修改版)"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11" xfId="56"/>
    <cellStyle name="常规 1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9525</xdr:colOff>
      <xdr:row>4</xdr:row>
      <xdr:rowOff>19050</xdr:rowOff>
    </xdr:from>
    <xdr:to>
      <xdr:col>4</xdr:col>
      <xdr:colOff>47625</xdr:colOff>
      <xdr:row>6</xdr:row>
      <xdr:rowOff>0</xdr:rowOff>
    </xdr:to>
    <xdr:sp>
      <xdr:nvSpPr>
        <xdr:cNvPr id="2" name="Line 1"/>
        <xdr:cNvSpPr/>
      </xdr:nvSpPr>
      <xdr:spPr>
        <a:xfrm>
          <a:off x="790575" y="1116965"/>
          <a:ext cx="3248025" cy="590550"/>
        </a:xfrm>
        <a:prstGeom prst="line">
          <a:avLst/>
        </a:prstGeom>
        <a:ln w="9525" cap="flat" cmpd="sng">
          <a:solidFill>
            <a:srgbClr val="FFFFFF"/>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topLeftCell="A82" workbookViewId="0">
      <selection activeCell="K5" sqref="K5"/>
    </sheetView>
  </sheetViews>
  <sheetFormatPr defaultColWidth="12" defaultRowHeight="14.25"/>
  <cols>
    <col min="1" max="1" width="13.6666666666667" style="342" customWidth="1"/>
    <col min="2" max="2" width="11.8333333333333" style="1" customWidth="1"/>
    <col min="3" max="3" width="17.8333333333333" style="1" customWidth="1"/>
    <col min="4" max="4" width="26.5" style="1" customWidth="1"/>
    <col min="5" max="6" width="16.8333333333333" style="1" customWidth="1"/>
    <col min="7" max="7" width="18.8333333333333" style="1" customWidth="1"/>
    <col min="8" max="8" width="21.3333333333333" style="1" customWidth="1"/>
    <col min="9" max="16384" width="12" style="1"/>
  </cols>
  <sheetData>
    <row r="1" ht="22.5" customHeight="1" spans="1:8">
      <c r="A1" s="343" t="s">
        <v>0</v>
      </c>
      <c r="B1" s="343"/>
      <c r="C1" s="343"/>
      <c r="D1" s="343"/>
      <c r="E1" s="343"/>
      <c r="F1" s="343"/>
      <c r="G1" s="343"/>
      <c r="H1" s="287"/>
    </row>
    <row r="2" ht="15.95" customHeight="1" spans="1:8">
      <c r="A2" s="343"/>
      <c r="B2" s="343"/>
      <c r="C2" s="343"/>
      <c r="D2" s="343"/>
      <c r="E2" s="343"/>
      <c r="F2" s="343"/>
      <c r="G2" s="343"/>
      <c r="H2" s="287"/>
    </row>
    <row r="3" s="341" customFormat="1" ht="24" customHeight="1" spans="1:8">
      <c r="A3" s="344" t="s">
        <v>1</v>
      </c>
      <c r="B3" s="345" t="s">
        <v>2</v>
      </c>
      <c r="C3" s="346"/>
      <c r="D3" s="346"/>
      <c r="E3" s="346"/>
      <c r="F3" s="346"/>
      <c r="G3" s="346"/>
      <c r="H3" s="346"/>
    </row>
    <row r="4" s="341" customFormat="1" ht="24" customHeight="1" spans="1:8">
      <c r="A4" s="344" t="s">
        <v>3</v>
      </c>
      <c r="B4" s="344" t="s">
        <v>4</v>
      </c>
      <c r="C4" s="344"/>
      <c r="D4" s="344" t="s">
        <v>5</v>
      </c>
      <c r="E4" s="344">
        <v>83350719</v>
      </c>
      <c r="F4" s="344"/>
      <c r="G4" s="344"/>
      <c r="H4" s="344"/>
    </row>
    <row r="5" s="341" customFormat="1" ht="24" customHeight="1" spans="1:8">
      <c r="A5" s="344" t="s">
        <v>6</v>
      </c>
      <c r="B5" s="344" t="s">
        <v>7</v>
      </c>
      <c r="C5" s="344"/>
      <c r="D5" s="344"/>
      <c r="E5" s="344" t="s">
        <v>8</v>
      </c>
      <c r="F5" s="344" t="s">
        <v>9</v>
      </c>
      <c r="G5" s="344" t="s">
        <v>10</v>
      </c>
      <c r="H5" s="344"/>
    </row>
    <row r="6" s="341" customFormat="1" ht="24" customHeight="1" spans="1:10">
      <c r="A6" s="344"/>
      <c r="B6" s="344"/>
      <c r="C6" s="344"/>
      <c r="D6" s="344"/>
      <c r="E6" s="344"/>
      <c r="F6" s="344"/>
      <c r="G6" s="347" t="s">
        <v>11</v>
      </c>
      <c r="H6" s="347" t="s">
        <v>12</v>
      </c>
      <c r="J6" s="355"/>
    </row>
    <row r="7" s="341" customFormat="1" ht="24" customHeight="1" spans="1:8">
      <c r="A7" s="344"/>
      <c r="B7" s="344" t="s">
        <v>13</v>
      </c>
      <c r="C7" s="344" t="s">
        <v>14</v>
      </c>
      <c r="D7" s="344"/>
      <c r="E7" s="344">
        <v>71540.58</v>
      </c>
      <c r="F7" s="348">
        <f>E7/E9</f>
        <v>0.981720846358914</v>
      </c>
      <c r="G7" s="344">
        <f>20550.85+2619.22</f>
        <v>23170.07</v>
      </c>
      <c r="H7" s="344">
        <v>19172.59</v>
      </c>
    </row>
    <row r="8" s="341" customFormat="1" ht="24" customHeight="1" spans="1:13">
      <c r="A8" s="344"/>
      <c r="B8" s="344"/>
      <c r="C8" s="344" t="s">
        <v>15</v>
      </c>
      <c r="D8" s="344"/>
      <c r="E8" s="344">
        <v>1332.05</v>
      </c>
      <c r="F8" s="348">
        <f>E8/E9</f>
        <v>0.0182791536410858</v>
      </c>
      <c r="G8" s="344">
        <f>300+2114.05</f>
        <v>2414.05</v>
      </c>
      <c r="H8" s="344">
        <v>1602.92</v>
      </c>
      <c r="M8" s="341" t="s">
        <v>16</v>
      </c>
    </row>
    <row r="9" s="341" customFormat="1" ht="24" customHeight="1" spans="1:8">
      <c r="A9" s="344"/>
      <c r="B9" s="344"/>
      <c r="C9" s="344" t="s">
        <v>17</v>
      </c>
      <c r="D9" s="344"/>
      <c r="E9" s="344">
        <f>SUM(E7:E8)</f>
        <v>72872.63</v>
      </c>
      <c r="F9" s="349">
        <v>1</v>
      </c>
      <c r="G9" s="344">
        <f>SUM(G7:G8)</f>
        <v>25584.12</v>
      </c>
      <c r="H9" s="344">
        <f>SUM(H7:H8)</f>
        <v>20775.51</v>
      </c>
    </row>
    <row r="10" s="341" customFormat="1" ht="24" customHeight="1" spans="1:8">
      <c r="A10" s="344"/>
      <c r="B10" s="344" t="s">
        <v>18</v>
      </c>
      <c r="C10" s="344" t="s">
        <v>19</v>
      </c>
      <c r="D10" s="344"/>
      <c r="E10" s="344">
        <v>14383.89</v>
      </c>
      <c r="F10" s="348">
        <f>E10/E12</f>
        <v>0.19738398353401</v>
      </c>
      <c r="G10" s="344">
        <v>13883.46</v>
      </c>
      <c r="H10" s="344">
        <v>12067.9</v>
      </c>
    </row>
    <row r="11" s="341" customFormat="1" ht="24" customHeight="1" spans="1:8">
      <c r="A11" s="344"/>
      <c r="B11" s="344"/>
      <c r="C11" s="344" t="s">
        <v>20</v>
      </c>
      <c r="D11" s="344"/>
      <c r="E11" s="344">
        <v>58488.74</v>
      </c>
      <c r="F11" s="348">
        <f>E11/E12</f>
        <v>0.80261601646599</v>
      </c>
      <c r="G11" s="344">
        <v>11700.66</v>
      </c>
      <c r="H11" s="344">
        <v>8707.61</v>
      </c>
    </row>
    <row r="12" s="341" customFormat="1" ht="24" customHeight="1" spans="1:8">
      <c r="A12" s="344"/>
      <c r="B12" s="344"/>
      <c r="C12" s="344" t="s">
        <v>17</v>
      </c>
      <c r="D12" s="344"/>
      <c r="E12" s="344">
        <f>SUM(E10:E11)</f>
        <v>72872.63</v>
      </c>
      <c r="F12" s="349">
        <v>1</v>
      </c>
      <c r="G12" s="344">
        <f>SUM(G10:G11)</f>
        <v>25584.12</v>
      </c>
      <c r="H12" s="344">
        <f>SUM(H10:H11)</f>
        <v>20775.51</v>
      </c>
    </row>
    <row r="13" s="341" customFormat="1" ht="129" customHeight="1" spans="1:12">
      <c r="A13" s="344" t="s">
        <v>21</v>
      </c>
      <c r="B13" s="345" t="s">
        <v>22</v>
      </c>
      <c r="C13" s="345"/>
      <c r="D13" s="345"/>
      <c r="E13" s="345"/>
      <c r="F13" s="345"/>
      <c r="G13" s="345"/>
      <c r="H13" s="345"/>
      <c r="L13" s="341" t="s">
        <v>23</v>
      </c>
    </row>
    <row r="14" s="341" customFormat="1" ht="75" customHeight="1" spans="1:8">
      <c r="A14" s="344" t="s">
        <v>24</v>
      </c>
      <c r="B14" s="345" t="s">
        <v>25</v>
      </c>
      <c r="C14" s="345"/>
      <c r="D14" s="345"/>
      <c r="E14" s="345"/>
      <c r="F14" s="345"/>
      <c r="G14" s="345"/>
      <c r="H14" s="345"/>
    </row>
    <row r="15" s="341" customFormat="1" ht="32.25" customHeight="1" spans="1:8">
      <c r="A15" s="344" t="s">
        <v>26</v>
      </c>
      <c r="B15" s="344" t="s">
        <v>27</v>
      </c>
      <c r="C15" s="346"/>
      <c r="D15" s="346"/>
      <c r="E15" s="344" t="s">
        <v>28</v>
      </c>
      <c r="F15" s="346"/>
      <c r="G15" s="346"/>
      <c r="H15" s="346"/>
    </row>
    <row r="16" s="341" customFormat="1" ht="57.75" customHeight="1" spans="1:13">
      <c r="A16" s="344"/>
      <c r="B16" s="345" t="s">
        <v>29</v>
      </c>
      <c r="C16" s="346"/>
      <c r="D16" s="346"/>
      <c r="E16" s="350" t="s">
        <v>30</v>
      </c>
      <c r="F16" s="350"/>
      <c r="G16" s="350"/>
      <c r="H16" s="350"/>
      <c r="M16" s="356"/>
    </row>
    <row r="17" ht="35.25" customHeight="1" spans="1:8">
      <c r="A17" s="351" t="s">
        <v>31</v>
      </c>
      <c r="B17" s="352" t="s">
        <v>32</v>
      </c>
      <c r="C17" s="352"/>
      <c r="D17" s="352"/>
      <c r="E17" s="352"/>
      <c r="F17" s="352"/>
      <c r="G17" s="352"/>
      <c r="H17" s="352"/>
    </row>
    <row r="18" ht="22.5" customHeight="1" spans="1:8">
      <c r="A18" s="344" t="s">
        <v>33</v>
      </c>
      <c r="B18" s="344" t="s">
        <v>34</v>
      </c>
      <c r="C18" s="344" t="s">
        <v>35</v>
      </c>
      <c r="D18" s="344" t="s">
        <v>36</v>
      </c>
      <c r="E18" s="344" t="s">
        <v>37</v>
      </c>
      <c r="F18" s="344"/>
      <c r="G18" s="344"/>
      <c r="H18" s="344" t="s">
        <v>38</v>
      </c>
    </row>
    <row r="19" ht="21.95" customHeight="1" spans="1:8">
      <c r="A19" s="344"/>
      <c r="B19" s="344" t="s">
        <v>39</v>
      </c>
      <c r="C19" s="344" t="s">
        <v>40</v>
      </c>
      <c r="D19" s="350" t="s">
        <v>41</v>
      </c>
      <c r="E19" s="344" t="s">
        <v>42</v>
      </c>
      <c r="F19" s="344"/>
      <c r="G19" s="344"/>
      <c r="H19" s="344" t="s">
        <v>43</v>
      </c>
    </row>
    <row r="20" ht="21.95" customHeight="1" spans="1:8">
      <c r="A20" s="344"/>
      <c r="B20" s="344"/>
      <c r="C20" s="344"/>
      <c r="D20" s="350" t="s">
        <v>44</v>
      </c>
      <c r="E20" s="344" t="s">
        <v>45</v>
      </c>
      <c r="F20" s="344"/>
      <c r="G20" s="344"/>
      <c r="H20" s="344" t="s">
        <v>43</v>
      </c>
    </row>
    <row r="21" ht="21.95" customHeight="1" spans="1:8">
      <c r="A21" s="344"/>
      <c r="B21" s="344"/>
      <c r="C21" s="344"/>
      <c r="D21" s="350" t="s">
        <v>46</v>
      </c>
      <c r="E21" s="344" t="s">
        <v>47</v>
      </c>
      <c r="F21" s="344"/>
      <c r="G21" s="344"/>
      <c r="H21" s="344" t="s">
        <v>43</v>
      </c>
    </row>
    <row r="22" ht="21.95" customHeight="1" spans="1:8">
      <c r="A22" s="344"/>
      <c r="B22" s="344"/>
      <c r="C22" s="344" t="s">
        <v>48</v>
      </c>
      <c r="D22" s="350" t="s">
        <v>49</v>
      </c>
      <c r="E22" s="353" t="s">
        <v>50</v>
      </c>
      <c r="F22" s="344"/>
      <c r="G22" s="344"/>
      <c r="H22" s="344" t="s">
        <v>51</v>
      </c>
    </row>
    <row r="23" ht="21.95" customHeight="1" spans="1:8">
      <c r="A23" s="344"/>
      <c r="B23" s="344"/>
      <c r="C23" s="344" t="s">
        <v>52</v>
      </c>
      <c r="D23" s="350" t="s">
        <v>53</v>
      </c>
      <c r="E23" s="344" t="s">
        <v>54</v>
      </c>
      <c r="F23" s="344"/>
      <c r="G23" s="344"/>
      <c r="H23" s="344" t="s">
        <v>51</v>
      </c>
    </row>
    <row r="24" ht="21.95" customHeight="1" spans="1:8">
      <c r="A24" s="344"/>
      <c r="B24" s="344"/>
      <c r="C24" s="344" t="s">
        <v>55</v>
      </c>
      <c r="D24" s="350" t="s">
        <v>56</v>
      </c>
      <c r="E24" s="344" t="s">
        <v>57</v>
      </c>
      <c r="F24" s="344"/>
      <c r="G24" s="344"/>
      <c r="H24" s="344" t="s">
        <v>43</v>
      </c>
    </row>
    <row r="25" ht="28.5" customHeight="1" spans="1:8">
      <c r="A25" s="344"/>
      <c r="B25" s="344" t="s">
        <v>58</v>
      </c>
      <c r="C25" s="344" t="s">
        <v>59</v>
      </c>
      <c r="D25" s="350" t="s">
        <v>60</v>
      </c>
      <c r="E25" s="344" t="s">
        <v>61</v>
      </c>
      <c r="F25" s="344"/>
      <c r="G25" s="344"/>
      <c r="H25" s="344" t="s">
        <v>62</v>
      </c>
    </row>
    <row r="26" ht="24" customHeight="1" spans="1:8">
      <c r="A26" s="344"/>
      <c r="B26" s="344"/>
      <c r="C26" s="344" t="s">
        <v>63</v>
      </c>
      <c r="D26" s="350" t="s">
        <v>64</v>
      </c>
      <c r="E26" s="344" t="s">
        <v>65</v>
      </c>
      <c r="F26" s="344"/>
      <c r="G26" s="344"/>
      <c r="H26" s="344" t="s">
        <v>66</v>
      </c>
    </row>
    <row r="27" ht="23" customHeight="1" spans="1:8">
      <c r="A27" s="344"/>
      <c r="B27" s="344"/>
      <c r="C27" s="344" t="s">
        <v>67</v>
      </c>
      <c r="D27" s="350" t="s">
        <v>68</v>
      </c>
      <c r="E27" s="344" t="s">
        <v>69</v>
      </c>
      <c r="F27" s="344"/>
      <c r="G27" s="344"/>
      <c r="H27" s="344" t="s">
        <v>70</v>
      </c>
    </row>
    <row r="28" ht="30" customHeight="1" spans="1:8">
      <c r="A28" s="344"/>
      <c r="B28" s="344"/>
      <c r="C28" s="344" t="s">
        <v>71</v>
      </c>
      <c r="D28" s="350" t="s">
        <v>72</v>
      </c>
      <c r="E28" s="344" t="s">
        <v>73</v>
      </c>
      <c r="F28" s="344"/>
      <c r="G28" s="344"/>
      <c r="H28" s="344" t="s">
        <v>74</v>
      </c>
    </row>
    <row r="29" ht="41" customHeight="1" spans="1:8">
      <c r="A29" s="344"/>
      <c r="B29" s="344"/>
      <c r="C29" s="344" t="s">
        <v>75</v>
      </c>
      <c r="D29" s="350" t="s">
        <v>76</v>
      </c>
      <c r="E29" s="344" t="s">
        <v>77</v>
      </c>
      <c r="F29" s="344"/>
      <c r="G29" s="344"/>
      <c r="H29" s="344" t="s">
        <v>78</v>
      </c>
    </row>
    <row r="30" ht="24.95" customHeight="1" spans="1:8">
      <c r="A30" s="351" t="s">
        <v>79</v>
      </c>
      <c r="B30" s="352" t="s">
        <v>80</v>
      </c>
      <c r="C30" s="352"/>
      <c r="D30" s="352"/>
      <c r="E30" s="352"/>
      <c r="F30" s="352"/>
      <c r="G30" s="352"/>
      <c r="H30" s="352"/>
    </row>
    <row r="31" ht="24" customHeight="1" spans="1:8">
      <c r="A31" s="344" t="s">
        <v>33</v>
      </c>
      <c r="B31" s="344" t="s">
        <v>34</v>
      </c>
      <c r="C31" s="344" t="s">
        <v>35</v>
      </c>
      <c r="D31" s="344" t="s">
        <v>36</v>
      </c>
      <c r="E31" s="344" t="s">
        <v>37</v>
      </c>
      <c r="F31" s="344"/>
      <c r="G31" s="344"/>
      <c r="H31" s="344" t="s">
        <v>38</v>
      </c>
    </row>
    <row r="32" ht="24" customHeight="1" spans="1:8">
      <c r="A32" s="344"/>
      <c r="B32" s="344" t="s">
        <v>39</v>
      </c>
      <c r="C32" s="344" t="s">
        <v>40</v>
      </c>
      <c r="D32" s="350" t="s">
        <v>81</v>
      </c>
      <c r="E32" s="344" t="s">
        <v>82</v>
      </c>
      <c r="F32" s="344"/>
      <c r="G32" s="344"/>
      <c r="H32" s="344" t="s">
        <v>83</v>
      </c>
    </row>
    <row r="33" ht="42.95" customHeight="1" spans="1:8">
      <c r="A33" s="344"/>
      <c r="B33" s="344"/>
      <c r="C33" s="344"/>
      <c r="D33" s="350" t="s">
        <v>84</v>
      </c>
      <c r="E33" s="350" t="s">
        <v>85</v>
      </c>
      <c r="F33" s="350"/>
      <c r="G33" s="350"/>
      <c r="H33" s="344" t="s">
        <v>86</v>
      </c>
    </row>
    <row r="34" ht="24" customHeight="1" spans="1:8">
      <c r="A34" s="344"/>
      <c r="B34" s="344"/>
      <c r="C34" s="344"/>
      <c r="D34" s="350" t="s">
        <v>87</v>
      </c>
      <c r="E34" s="344" t="s">
        <v>88</v>
      </c>
      <c r="F34" s="344"/>
      <c r="G34" s="344"/>
      <c r="H34" s="344" t="s">
        <v>86</v>
      </c>
    </row>
    <row r="35" ht="24" customHeight="1" spans="1:8">
      <c r="A35" s="344"/>
      <c r="B35" s="344"/>
      <c r="C35" s="344" t="s">
        <v>48</v>
      </c>
      <c r="D35" s="350" t="s">
        <v>89</v>
      </c>
      <c r="E35" s="344" t="s">
        <v>90</v>
      </c>
      <c r="F35" s="344"/>
      <c r="G35" s="344"/>
      <c r="H35" s="344" t="s">
        <v>91</v>
      </c>
    </row>
    <row r="36" ht="24" customHeight="1" spans="1:8">
      <c r="A36" s="344"/>
      <c r="B36" s="344"/>
      <c r="C36" s="344" t="s">
        <v>52</v>
      </c>
      <c r="D36" s="350" t="s">
        <v>92</v>
      </c>
      <c r="E36" s="344" t="s">
        <v>93</v>
      </c>
      <c r="F36" s="344"/>
      <c r="G36" s="344"/>
      <c r="H36" s="344" t="s">
        <v>94</v>
      </c>
    </row>
    <row r="37" ht="24" customHeight="1" spans="1:8">
      <c r="A37" s="344"/>
      <c r="B37" s="344"/>
      <c r="C37" s="344" t="s">
        <v>55</v>
      </c>
      <c r="D37" s="350" t="s">
        <v>95</v>
      </c>
      <c r="E37" s="344" t="s">
        <v>96</v>
      </c>
      <c r="F37" s="344"/>
      <c r="G37" s="344"/>
      <c r="H37" s="344" t="s">
        <v>97</v>
      </c>
    </row>
    <row r="38" ht="24" customHeight="1" spans="1:8">
      <c r="A38" s="344"/>
      <c r="B38" s="344"/>
      <c r="C38" s="344" t="s">
        <v>63</v>
      </c>
      <c r="D38" s="350" t="s">
        <v>98</v>
      </c>
      <c r="E38" s="344" t="s">
        <v>99</v>
      </c>
      <c r="F38" s="344"/>
      <c r="G38" s="344"/>
      <c r="H38" s="344" t="s">
        <v>100</v>
      </c>
    </row>
    <row r="39" ht="24" customHeight="1" spans="1:8">
      <c r="A39" s="344"/>
      <c r="B39" s="344"/>
      <c r="C39" s="344" t="s">
        <v>67</v>
      </c>
      <c r="D39" s="350" t="s">
        <v>101</v>
      </c>
      <c r="E39" s="344" t="s">
        <v>102</v>
      </c>
      <c r="F39" s="344"/>
      <c r="G39" s="344"/>
      <c r="H39" s="344" t="s">
        <v>103</v>
      </c>
    </row>
    <row r="40" ht="29" customHeight="1" spans="1:8">
      <c r="A40" s="344"/>
      <c r="B40" s="344"/>
      <c r="C40" s="344" t="s">
        <v>71</v>
      </c>
      <c r="D40" s="350" t="s">
        <v>104</v>
      </c>
      <c r="E40" s="344" t="s">
        <v>105</v>
      </c>
      <c r="F40" s="344"/>
      <c r="G40" s="344"/>
      <c r="H40" s="344" t="s">
        <v>106</v>
      </c>
    </row>
    <row r="41" ht="42" customHeight="1" spans="1:8">
      <c r="A41" s="344"/>
      <c r="B41" s="344"/>
      <c r="C41" s="344" t="s">
        <v>75</v>
      </c>
      <c r="D41" s="350" t="s">
        <v>107</v>
      </c>
      <c r="E41" s="344" t="s">
        <v>108</v>
      </c>
      <c r="F41" s="344"/>
      <c r="G41" s="344"/>
      <c r="H41" s="344" t="s">
        <v>109</v>
      </c>
    </row>
    <row r="42" ht="33" customHeight="1" spans="1:8">
      <c r="A42" s="351" t="s">
        <v>110</v>
      </c>
      <c r="B42" s="352" t="s">
        <v>111</v>
      </c>
      <c r="C42" s="352"/>
      <c r="D42" s="352"/>
      <c r="E42" s="352"/>
      <c r="F42" s="352"/>
      <c r="G42" s="352"/>
      <c r="H42" s="352"/>
    </row>
    <row r="43" ht="24" customHeight="1" spans="1:8">
      <c r="A43" s="344" t="s">
        <v>33</v>
      </c>
      <c r="B43" s="344" t="s">
        <v>34</v>
      </c>
      <c r="C43" s="344" t="s">
        <v>35</v>
      </c>
      <c r="D43" s="344" t="s">
        <v>36</v>
      </c>
      <c r="E43" s="344" t="s">
        <v>37</v>
      </c>
      <c r="F43" s="344"/>
      <c r="G43" s="344"/>
      <c r="H43" s="344" t="s">
        <v>38</v>
      </c>
    </row>
    <row r="44" ht="26.1" customHeight="1" spans="1:8">
      <c r="A44" s="344"/>
      <c r="B44" s="344" t="s">
        <v>39</v>
      </c>
      <c r="C44" s="344" t="s">
        <v>40</v>
      </c>
      <c r="D44" s="350" t="s">
        <v>112</v>
      </c>
      <c r="E44" s="344" t="s">
        <v>113</v>
      </c>
      <c r="F44" s="344"/>
      <c r="G44" s="344"/>
      <c r="H44" s="344" t="s">
        <v>114</v>
      </c>
    </row>
    <row r="45" ht="26.1" customHeight="1" spans="1:8">
      <c r="A45" s="344"/>
      <c r="B45" s="344"/>
      <c r="C45" s="344"/>
      <c r="D45" s="350" t="s">
        <v>115</v>
      </c>
      <c r="E45" s="344" t="s">
        <v>116</v>
      </c>
      <c r="F45" s="344"/>
      <c r="G45" s="344"/>
      <c r="H45" s="344" t="s">
        <v>117</v>
      </c>
    </row>
    <row r="46" ht="26.1" customHeight="1" spans="1:8">
      <c r="A46" s="344"/>
      <c r="B46" s="344"/>
      <c r="C46" s="344"/>
      <c r="D46" s="350" t="s">
        <v>118</v>
      </c>
      <c r="E46" s="344" t="s">
        <v>119</v>
      </c>
      <c r="F46" s="344"/>
      <c r="G46" s="344"/>
      <c r="H46" s="344" t="s">
        <v>120</v>
      </c>
    </row>
    <row r="47" ht="26.1" customHeight="1" spans="1:8">
      <c r="A47" s="344"/>
      <c r="B47" s="344"/>
      <c r="C47" s="344"/>
      <c r="D47" s="350" t="s">
        <v>121</v>
      </c>
      <c r="E47" s="344" t="s">
        <v>122</v>
      </c>
      <c r="F47" s="344"/>
      <c r="G47" s="344"/>
      <c r="H47" s="344" t="s">
        <v>123</v>
      </c>
    </row>
    <row r="48" ht="24" customHeight="1" spans="1:8">
      <c r="A48" s="344"/>
      <c r="B48" s="344"/>
      <c r="C48" s="344" t="s">
        <v>48</v>
      </c>
      <c r="D48" s="350" t="s">
        <v>124</v>
      </c>
      <c r="E48" s="344" t="s">
        <v>125</v>
      </c>
      <c r="F48" s="344"/>
      <c r="G48" s="344"/>
      <c r="H48" s="344" t="s">
        <v>126</v>
      </c>
    </row>
    <row r="49" ht="24" customHeight="1" spans="1:8">
      <c r="A49" s="344"/>
      <c r="B49" s="344"/>
      <c r="C49" s="344" t="s">
        <v>52</v>
      </c>
      <c r="D49" s="350" t="s">
        <v>92</v>
      </c>
      <c r="E49" s="344" t="s">
        <v>93</v>
      </c>
      <c r="F49" s="344"/>
      <c r="G49" s="344"/>
      <c r="H49" s="344" t="s">
        <v>94</v>
      </c>
    </row>
    <row r="50" ht="24" customHeight="1" spans="1:8">
      <c r="A50" s="344"/>
      <c r="B50" s="344"/>
      <c r="C50" s="344" t="s">
        <v>55</v>
      </c>
      <c r="D50" s="350" t="s">
        <v>95</v>
      </c>
      <c r="E50" s="344" t="s">
        <v>127</v>
      </c>
      <c r="F50" s="344"/>
      <c r="G50" s="344"/>
      <c r="H50" s="344" t="s">
        <v>128</v>
      </c>
    </row>
    <row r="51" ht="24" customHeight="1" spans="1:8">
      <c r="A51" s="344"/>
      <c r="B51" s="344"/>
      <c r="C51" s="344" t="s">
        <v>63</v>
      </c>
      <c r="D51" s="350" t="s">
        <v>129</v>
      </c>
      <c r="E51" s="354" t="s">
        <v>130</v>
      </c>
      <c r="F51" s="354"/>
      <c r="G51" s="354"/>
      <c r="H51" s="344" t="s">
        <v>131</v>
      </c>
    </row>
    <row r="52" ht="24" customHeight="1" spans="1:8">
      <c r="A52" s="344"/>
      <c r="B52" s="344"/>
      <c r="C52" s="344" t="s">
        <v>67</v>
      </c>
      <c r="D52" s="350" t="s">
        <v>132</v>
      </c>
      <c r="E52" s="344" t="s">
        <v>133</v>
      </c>
      <c r="F52" s="344"/>
      <c r="G52" s="344"/>
      <c r="H52" s="344" t="s">
        <v>134</v>
      </c>
    </row>
    <row r="53" ht="29.25" customHeight="1" spans="1:8">
      <c r="A53" s="344"/>
      <c r="B53" s="344"/>
      <c r="C53" s="344" t="s">
        <v>71</v>
      </c>
      <c r="D53" s="350" t="s">
        <v>135</v>
      </c>
      <c r="E53" s="354" t="s">
        <v>73</v>
      </c>
      <c r="F53" s="354"/>
      <c r="G53" s="354"/>
      <c r="H53" s="344"/>
    </row>
    <row r="54" ht="30" customHeight="1" spans="1:8">
      <c r="A54" s="344"/>
      <c r="B54" s="344"/>
      <c r="C54" s="344" t="s">
        <v>75</v>
      </c>
      <c r="D54" s="350" t="s">
        <v>107</v>
      </c>
      <c r="E54" s="353" t="s">
        <v>126</v>
      </c>
      <c r="F54" s="344"/>
      <c r="G54" s="344"/>
      <c r="H54" s="344" t="s">
        <v>109</v>
      </c>
    </row>
    <row r="55" ht="42" customHeight="1" spans="1:8">
      <c r="A55" s="351" t="s">
        <v>136</v>
      </c>
      <c r="B55" s="352" t="s">
        <v>32</v>
      </c>
      <c r="C55" s="352"/>
      <c r="D55" s="352"/>
      <c r="E55" s="352"/>
      <c r="F55" s="352"/>
      <c r="G55" s="352"/>
      <c r="H55" s="352"/>
    </row>
    <row r="56" ht="23.1" customHeight="1" spans="1:8">
      <c r="A56" s="344" t="s">
        <v>137</v>
      </c>
      <c r="B56" s="344" t="s">
        <v>34</v>
      </c>
      <c r="C56" s="344" t="s">
        <v>35</v>
      </c>
      <c r="D56" s="344" t="s">
        <v>36</v>
      </c>
      <c r="E56" s="344" t="s">
        <v>37</v>
      </c>
      <c r="F56" s="344"/>
      <c r="G56" s="344"/>
      <c r="H56" s="344" t="s">
        <v>38</v>
      </c>
    </row>
    <row r="57" ht="23.1" customHeight="1" spans="1:8">
      <c r="A57" s="344"/>
      <c r="B57" s="344"/>
      <c r="C57" s="344"/>
      <c r="D57" s="344"/>
      <c r="E57" s="344" t="s">
        <v>138</v>
      </c>
      <c r="F57" s="344"/>
      <c r="G57" s="344" t="s">
        <v>139</v>
      </c>
      <c r="H57" s="344"/>
    </row>
    <row r="58" ht="23.1" customHeight="1" spans="1:8">
      <c r="A58" s="344"/>
      <c r="B58" s="344"/>
      <c r="C58" s="344"/>
      <c r="D58" s="344"/>
      <c r="E58" s="347" t="s">
        <v>140</v>
      </c>
      <c r="F58" s="347" t="s">
        <v>141</v>
      </c>
      <c r="G58" s="344"/>
      <c r="H58" s="344"/>
    </row>
    <row r="59" ht="24.95" customHeight="1" spans="1:8">
      <c r="A59" s="344"/>
      <c r="B59" s="344" t="s">
        <v>39</v>
      </c>
      <c r="C59" s="344" t="s">
        <v>40</v>
      </c>
      <c r="D59" s="350" t="s">
        <v>142</v>
      </c>
      <c r="E59" s="344" t="s">
        <v>143</v>
      </c>
      <c r="F59" s="344" t="s">
        <v>144</v>
      </c>
      <c r="G59" s="344" t="s">
        <v>143</v>
      </c>
      <c r="H59" s="344" t="s">
        <v>145</v>
      </c>
    </row>
    <row r="60" ht="41.1" customHeight="1" spans="1:8">
      <c r="A60" s="344"/>
      <c r="B60" s="344"/>
      <c r="C60" s="344"/>
      <c r="D60" s="350" t="s">
        <v>146</v>
      </c>
      <c r="E60" s="344" t="s">
        <v>147</v>
      </c>
      <c r="F60" s="344" t="s">
        <v>148</v>
      </c>
      <c r="G60" s="350" t="s">
        <v>149</v>
      </c>
      <c r="H60" s="344" t="s">
        <v>86</v>
      </c>
    </row>
    <row r="61" ht="24.95" customHeight="1" spans="1:8">
      <c r="A61" s="344"/>
      <c r="B61" s="344"/>
      <c r="C61" s="344" t="s">
        <v>48</v>
      </c>
      <c r="D61" s="350" t="s">
        <v>49</v>
      </c>
      <c r="E61" s="344" t="s">
        <v>150</v>
      </c>
      <c r="F61" s="344" t="s">
        <v>151</v>
      </c>
      <c r="G61" s="344" t="s">
        <v>152</v>
      </c>
      <c r="H61" s="344" t="s">
        <v>153</v>
      </c>
    </row>
    <row r="62" ht="24.95" customHeight="1" spans="1:8">
      <c r="A62" s="344" t="s">
        <v>137</v>
      </c>
      <c r="B62" s="344" t="s">
        <v>39</v>
      </c>
      <c r="C62" s="344" t="s">
        <v>52</v>
      </c>
      <c r="D62" s="350" t="s">
        <v>154</v>
      </c>
      <c r="E62" s="344" t="s">
        <v>155</v>
      </c>
      <c r="F62" s="344" t="s">
        <v>155</v>
      </c>
      <c r="G62" s="344" t="s">
        <v>154</v>
      </c>
      <c r="H62" s="344" t="s">
        <v>156</v>
      </c>
    </row>
    <row r="63" ht="24.95" customHeight="1" spans="1:8">
      <c r="A63" s="344"/>
      <c r="B63" s="346"/>
      <c r="C63" s="344" t="s">
        <v>55</v>
      </c>
      <c r="D63" s="350" t="s">
        <v>157</v>
      </c>
      <c r="E63" s="344" t="s">
        <v>158</v>
      </c>
      <c r="F63" s="344" t="s">
        <v>159</v>
      </c>
      <c r="G63" s="344" t="s">
        <v>159</v>
      </c>
      <c r="H63" s="344" t="s">
        <v>160</v>
      </c>
    </row>
    <row r="64" ht="24.95" customHeight="1" spans="1:8">
      <c r="A64" s="344"/>
      <c r="B64" s="344" t="s">
        <v>58</v>
      </c>
      <c r="C64" s="344" t="s">
        <v>59</v>
      </c>
      <c r="D64" s="350" t="s">
        <v>161</v>
      </c>
      <c r="E64" s="344"/>
      <c r="F64" s="344"/>
      <c r="G64" s="344" t="s">
        <v>162</v>
      </c>
      <c r="H64" s="344" t="s">
        <v>23</v>
      </c>
    </row>
    <row r="65" ht="24.95" customHeight="1" spans="1:8">
      <c r="A65" s="344"/>
      <c r="B65" s="344"/>
      <c r="C65" s="344" t="s">
        <v>63</v>
      </c>
      <c r="D65" s="350" t="s">
        <v>64</v>
      </c>
      <c r="E65" s="344" t="s">
        <v>65</v>
      </c>
      <c r="F65" s="344" t="s">
        <v>65</v>
      </c>
      <c r="G65" s="346" t="s">
        <v>65</v>
      </c>
      <c r="H65" s="344" t="s">
        <v>163</v>
      </c>
    </row>
    <row r="66" ht="24.95" customHeight="1" spans="1:8">
      <c r="A66" s="344"/>
      <c r="B66" s="344"/>
      <c r="C66" s="344" t="s">
        <v>67</v>
      </c>
      <c r="D66" s="350" t="s">
        <v>68</v>
      </c>
      <c r="E66" s="344" t="s">
        <v>65</v>
      </c>
      <c r="F66" s="344" t="s">
        <v>65</v>
      </c>
      <c r="G66" s="346" t="s">
        <v>65</v>
      </c>
      <c r="H66" s="344" t="s">
        <v>164</v>
      </c>
    </row>
    <row r="67" ht="34" customHeight="1" spans="1:8">
      <c r="A67" s="344"/>
      <c r="B67" s="344"/>
      <c r="C67" s="344" t="s">
        <v>71</v>
      </c>
      <c r="D67" s="350" t="s">
        <v>165</v>
      </c>
      <c r="E67" s="344" t="s">
        <v>73</v>
      </c>
      <c r="F67" s="344" t="s">
        <v>73</v>
      </c>
      <c r="G67" s="346" t="s">
        <v>73</v>
      </c>
      <c r="H67" s="344" t="s">
        <v>166</v>
      </c>
    </row>
    <row r="68" ht="56" customHeight="1" spans="1:8">
      <c r="A68" s="344"/>
      <c r="B68" s="344"/>
      <c r="C68" s="344" t="s">
        <v>75</v>
      </c>
      <c r="D68" s="350" t="s">
        <v>76</v>
      </c>
      <c r="E68" s="344" t="s">
        <v>108</v>
      </c>
      <c r="F68" s="353" t="s">
        <v>108</v>
      </c>
      <c r="G68" s="346" t="s">
        <v>77</v>
      </c>
      <c r="H68" s="344" t="s">
        <v>167</v>
      </c>
    </row>
    <row r="69" ht="33" customHeight="1" spans="1:8">
      <c r="A69" s="351" t="s">
        <v>168</v>
      </c>
      <c r="B69" s="352" t="s">
        <v>169</v>
      </c>
      <c r="C69" s="352"/>
      <c r="D69" s="352"/>
      <c r="E69" s="352"/>
      <c r="F69" s="352"/>
      <c r="G69" s="352"/>
      <c r="H69" s="352"/>
    </row>
    <row r="70" ht="24" customHeight="1" spans="1:8">
      <c r="A70" s="344" t="s">
        <v>137</v>
      </c>
      <c r="B70" s="344" t="s">
        <v>34</v>
      </c>
      <c r="C70" s="344" t="s">
        <v>35</v>
      </c>
      <c r="D70" s="344" t="s">
        <v>36</v>
      </c>
      <c r="E70" s="344" t="s">
        <v>37</v>
      </c>
      <c r="F70" s="344"/>
      <c r="G70" s="344"/>
      <c r="H70" s="344" t="s">
        <v>38</v>
      </c>
    </row>
    <row r="71" ht="23.1" customHeight="1" spans="1:8">
      <c r="A71" s="344"/>
      <c r="B71" s="344"/>
      <c r="C71" s="344"/>
      <c r="D71" s="344"/>
      <c r="E71" s="344" t="s">
        <v>138</v>
      </c>
      <c r="F71" s="344"/>
      <c r="G71" s="344" t="s">
        <v>139</v>
      </c>
      <c r="H71" s="344"/>
    </row>
    <row r="72" ht="23.1" customHeight="1" spans="1:8">
      <c r="A72" s="344"/>
      <c r="B72" s="344"/>
      <c r="C72" s="344"/>
      <c r="D72" s="344"/>
      <c r="E72" s="347" t="s">
        <v>170</v>
      </c>
      <c r="F72" s="347" t="s">
        <v>171</v>
      </c>
      <c r="G72" s="344"/>
      <c r="H72" s="344"/>
    </row>
    <row r="73" ht="53.1" customHeight="1" spans="1:8">
      <c r="A73" s="344"/>
      <c r="B73" s="344" t="s">
        <v>39</v>
      </c>
      <c r="C73" s="344" t="s">
        <v>40</v>
      </c>
      <c r="D73" s="350" t="s">
        <v>172</v>
      </c>
      <c r="E73" s="350" t="s">
        <v>173</v>
      </c>
      <c r="F73" s="350" t="s">
        <v>174</v>
      </c>
      <c r="G73" s="344" t="s">
        <v>175</v>
      </c>
      <c r="H73" s="344" t="s">
        <v>83</v>
      </c>
    </row>
    <row r="74" ht="24.95" customHeight="1" spans="1:8">
      <c r="A74" s="344"/>
      <c r="B74" s="344"/>
      <c r="C74" s="344" t="s">
        <v>48</v>
      </c>
      <c r="D74" s="350" t="s">
        <v>176</v>
      </c>
      <c r="E74" s="344" t="s">
        <v>177</v>
      </c>
      <c r="F74" s="344" t="s">
        <v>177</v>
      </c>
      <c r="G74" s="344" t="s">
        <v>177</v>
      </c>
      <c r="H74" s="344" t="s">
        <v>177</v>
      </c>
    </row>
    <row r="75" ht="24.95" customHeight="1" spans="1:8">
      <c r="A75" s="344"/>
      <c r="B75" s="344"/>
      <c r="C75" s="344" t="s">
        <v>52</v>
      </c>
      <c r="D75" s="350" t="s">
        <v>178</v>
      </c>
      <c r="E75" s="344" t="s">
        <v>155</v>
      </c>
      <c r="F75" s="344" t="s">
        <v>155</v>
      </c>
      <c r="G75" s="344" t="s">
        <v>154</v>
      </c>
      <c r="H75" s="344" t="s">
        <v>83</v>
      </c>
    </row>
    <row r="76" ht="24.95" customHeight="1" spans="1:8">
      <c r="A76" s="344"/>
      <c r="B76" s="344"/>
      <c r="C76" s="344" t="s">
        <v>55</v>
      </c>
      <c r="D76" s="350" t="s">
        <v>179</v>
      </c>
      <c r="E76" s="344" t="s">
        <v>180</v>
      </c>
      <c r="F76" s="344" t="s">
        <v>181</v>
      </c>
      <c r="G76" s="344" t="s">
        <v>182</v>
      </c>
      <c r="H76" s="344" t="s">
        <v>183</v>
      </c>
    </row>
    <row r="77" ht="24.95" customHeight="1" spans="1:8">
      <c r="A77" s="344"/>
      <c r="B77" s="344"/>
      <c r="C77" s="344" t="s">
        <v>63</v>
      </c>
      <c r="D77" s="350" t="s">
        <v>184</v>
      </c>
      <c r="E77" s="344" t="s">
        <v>131</v>
      </c>
      <c r="F77" s="344" t="s">
        <v>131</v>
      </c>
      <c r="G77" s="344" t="s">
        <v>131</v>
      </c>
      <c r="H77" s="344" t="s">
        <v>185</v>
      </c>
    </row>
    <row r="78" ht="29" customHeight="1" spans="1:8">
      <c r="A78" s="344"/>
      <c r="B78" s="344"/>
      <c r="C78" s="344" t="s">
        <v>71</v>
      </c>
      <c r="D78" s="350" t="s">
        <v>186</v>
      </c>
      <c r="E78" s="344" t="s">
        <v>73</v>
      </c>
      <c r="F78" s="344" t="s">
        <v>73</v>
      </c>
      <c r="G78" s="344" t="s">
        <v>73</v>
      </c>
      <c r="H78" s="344" t="s">
        <v>73</v>
      </c>
    </row>
    <row r="79" ht="48" customHeight="1" spans="1:8">
      <c r="A79" s="344"/>
      <c r="B79" s="344"/>
      <c r="C79" s="344" t="s">
        <v>75</v>
      </c>
      <c r="D79" s="350" t="s">
        <v>187</v>
      </c>
      <c r="E79" s="353">
        <v>0.95</v>
      </c>
      <c r="F79" s="353">
        <v>0.95</v>
      </c>
      <c r="G79" s="353" t="s">
        <v>126</v>
      </c>
      <c r="H79" s="344" t="s">
        <v>188</v>
      </c>
    </row>
    <row r="80" ht="33.75" customHeight="1" spans="1:8">
      <c r="A80" s="351" t="s">
        <v>189</v>
      </c>
      <c r="B80" s="352" t="s">
        <v>190</v>
      </c>
      <c r="C80" s="352"/>
      <c r="D80" s="352"/>
      <c r="E80" s="352"/>
      <c r="F80" s="352"/>
      <c r="G80" s="352"/>
      <c r="H80" s="352"/>
    </row>
    <row r="81" ht="23.1" customHeight="1" spans="1:8">
      <c r="A81" s="344" t="s">
        <v>137</v>
      </c>
      <c r="B81" s="344" t="s">
        <v>34</v>
      </c>
      <c r="C81" s="344" t="s">
        <v>35</v>
      </c>
      <c r="D81" s="344" t="s">
        <v>36</v>
      </c>
      <c r="E81" s="344" t="s">
        <v>37</v>
      </c>
      <c r="F81" s="344"/>
      <c r="G81" s="344"/>
      <c r="H81" s="344" t="s">
        <v>38</v>
      </c>
    </row>
    <row r="82" ht="23.1" customHeight="1" spans="1:8">
      <c r="A82" s="344"/>
      <c r="B82" s="344"/>
      <c r="C82" s="344"/>
      <c r="D82" s="344"/>
      <c r="E82" s="344" t="s">
        <v>138</v>
      </c>
      <c r="F82" s="344"/>
      <c r="G82" s="344" t="s">
        <v>139</v>
      </c>
      <c r="H82" s="344"/>
    </row>
    <row r="83" ht="23.1" customHeight="1" spans="1:8">
      <c r="A83" s="344"/>
      <c r="B83" s="344"/>
      <c r="C83" s="344"/>
      <c r="D83" s="344"/>
      <c r="E83" s="347" t="s">
        <v>191</v>
      </c>
      <c r="F83" s="347" t="s">
        <v>192</v>
      </c>
      <c r="G83" s="344"/>
      <c r="H83" s="344"/>
    </row>
    <row r="84" ht="24.95" customHeight="1" spans="1:8">
      <c r="A84" s="344"/>
      <c r="B84" s="344" t="s">
        <v>39</v>
      </c>
      <c r="C84" s="344" t="s">
        <v>40</v>
      </c>
      <c r="D84" s="350" t="s">
        <v>193</v>
      </c>
      <c r="E84" s="344" t="s">
        <v>194</v>
      </c>
      <c r="F84" s="344" t="s">
        <v>194</v>
      </c>
      <c r="G84" s="344" t="s">
        <v>194</v>
      </c>
      <c r="H84" s="344" t="s">
        <v>195</v>
      </c>
    </row>
    <row r="85" ht="24.95" customHeight="1" spans="1:8">
      <c r="A85" s="344"/>
      <c r="B85" s="344"/>
      <c r="C85" s="344" t="s">
        <v>48</v>
      </c>
      <c r="D85" s="350" t="s">
        <v>196</v>
      </c>
      <c r="E85" s="353">
        <v>1</v>
      </c>
      <c r="F85" s="353">
        <v>1</v>
      </c>
      <c r="G85" s="353">
        <v>1</v>
      </c>
      <c r="H85" s="344" t="s">
        <v>197</v>
      </c>
    </row>
    <row r="86" ht="24.95" customHeight="1" spans="1:8">
      <c r="A86" s="344"/>
      <c r="B86" s="344"/>
      <c r="C86" s="344" t="s">
        <v>52</v>
      </c>
      <c r="D86" s="350" t="s">
        <v>198</v>
      </c>
      <c r="E86" s="344" t="s">
        <v>155</v>
      </c>
      <c r="F86" s="344" t="s">
        <v>155</v>
      </c>
      <c r="G86" s="344" t="s">
        <v>154</v>
      </c>
      <c r="H86" s="344"/>
    </row>
    <row r="87" ht="24.95" customHeight="1" spans="1:8">
      <c r="A87" s="344"/>
      <c r="B87" s="344"/>
      <c r="C87" s="344" t="s">
        <v>55</v>
      </c>
      <c r="D87" s="350" t="s">
        <v>199</v>
      </c>
      <c r="E87" s="344" t="s">
        <v>200</v>
      </c>
      <c r="F87" s="344" t="s">
        <v>201</v>
      </c>
      <c r="G87" s="344" t="s">
        <v>202</v>
      </c>
      <c r="H87" s="344" t="s">
        <v>97</v>
      </c>
    </row>
    <row r="88" ht="24.95" customHeight="1" spans="1:8">
      <c r="A88" s="344"/>
      <c r="B88" s="344"/>
      <c r="C88" s="344" t="s">
        <v>63</v>
      </c>
      <c r="D88" s="350" t="s">
        <v>203</v>
      </c>
      <c r="E88" s="344" t="s">
        <v>204</v>
      </c>
      <c r="F88" s="344" t="s">
        <v>204</v>
      </c>
      <c r="G88" s="344" t="s">
        <v>204</v>
      </c>
      <c r="H88" s="344" t="s">
        <v>204</v>
      </c>
    </row>
    <row r="89" ht="24.95" customHeight="1" spans="1:8">
      <c r="A89" s="344"/>
      <c r="B89" s="344"/>
      <c r="C89" s="344" t="s">
        <v>67</v>
      </c>
      <c r="D89" s="350" t="s">
        <v>205</v>
      </c>
      <c r="E89" s="344"/>
      <c r="F89" s="344"/>
      <c r="G89" s="344" t="s">
        <v>206</v>
      </c>
      <c r="H89" s="344" t="s">
        <v>207</v>
      </c>
    </row>
    <row r="90" ht="27" customHeight="1" spans="1:8">
      <c r="A90" s="344"/>
      <c r="B90" s="344"/>
      <c r="C90" s="344" t="s">
        <v>71</v>
      </c>
      <c r="D90" s="350" t="s">
        <v>208</v>
      </c>
      <c r="E90" s="344"/>
      <c r="F90" s="344"/>
      <c r="G90" s="344" t="s">
        <v>209</v>
      </c>
      <c r="H90" s="344" t="s">
        <v>210</v>
      </c>
    </row>
    <row r="91" ht="48" customHeight="1" spans="1:8">
      <c r="A91" s="344"/>
      <c r="B91" s="344"/>
      <c r="C91" s="344" t="s">
        <v>75</v>
      </c>
      <c r="D91" s="350" t="s">
        <v>211</v>
      </c>
      <c r="E91" s="353" t="s">
        <v>212</v>
      </c>
      <c r="F91" s="344"/>
      <c r="G91" s="344"/>
      <c r="H91" s="344" t="s">
        <v>109</v>
      </c>
    </row>
    <row r="92" ht="54.95" customHeight="1" spans="1:8">
      <c r="A92" s="357"/>
      <c r="B92" s="357"/>
      <c r="C92" s="357"/>
      <c r="D92" s="357"/>
      <c r="E92" s="357"/>
      <c r="F92" s="357"/>
      <c r="G92" s="357"/>
      <c r="H92" s="357"/>
    </row>
  </sheetData>
  <mergeCells count="112">
    <mergeCell ref="A1:H1"/>
    <mergeCell ref="B3:H3"/>
    <mergeCell ref="B4:C4"/>
    <mergeCell ref="E4:H4"/>
    <mergeCell ref="G5:H5"/>
    <mergeCell ref="C7:D7"/>
    <mergeCell ref="C8:D8"/>
    <mergeCell ref="C9:D9"/>
    <mergeCell ref="C10:D10"/>
    <mergeCell ref="C11:D11"/>
    <mergeCell ref="C12:D12"/>
    <mergeCell ref="B13:H13"/>
    <mergeCell ref="B14:H14"/>
    <mergeCell ref="B15:D15"/>
    <mergeCell ref="E15:H15"/>
    <mergeCell ref="B16:D16"/>
    <mergeCell ref="E16:H16"/>
    <mergeCell ref="B17:H17"/>
    <mergeCell ref="E18:G18"/>
    <mergeCell ref="E19:G19"/>
    <mergeCell ref="E20:G20"/>
    <mergeCell ref="E21:G21"/>
    <mergeCell ref="E22:G22"/>
    <mergeCell ref="E23:G23"/>
    <mergeCell ref="E24:G24"/>
    <mergeCell ref="E25:G25"/>
    <mergeCell ref="E26:G26"/>
    <mergeCell ref="E27:G27"/>
    <mergeCell ref="E28:G28"/>
    <mergeCell ref="E29:G29"/>
    <mergeCell ref="B30:H30"/>
    <mergeCell ref="E31:G31"/>
    <mergeCell ref="E32:G32"/>
    <mergeCell ref="E33:G33"/>
    <mergeCell ref="E34:G34"/>
    <mergeCell ref="E35:G35"/>
    <mergeCell ref="E36:G36"/>
    <mergeCell ref="E37:G37"/>
    <mergeCell ref="E38:G38"/>
    <mergeCell ref="E39:G39"/>
    <mergeCell ref="E40:G40"/>
    <mergeCell ref="E41:G41"/>
    <mergeCell ref="B42:H42"/>
    <mergeCell ref="E43:G43"/>
    <mergeCell ref="E44:G44"/>
    <mergeCell ref="E45:G45"/>
    <mergeCell ref="E46:G46"/>
    <mergeCell ref="E47:G47"/>
    <mergeCell ref="E48:G48"/>
    <mergeCell ref="E49:G49"/>
    <mergeCell ref="E50:G50"/>
    <mergeCell ref="E51:G51"/>
    <mergeCell ref="E52:G52"/>
    <mergeCell ref="E53:G53"/>
    <mergeCell ref="E54:G54"/>
    <mergeCell ref="B55:H55"/>
    <mergeCell ref="E56:G56"/>
    <mergeCell ref="E57:F57"/>
    <mergeCell ref="B69:H69"/>
    <mergeCell ref="E70:G70"/>
    <mergeCell ref="E71:F71"/>
    <mergeCell ref="B80:H80"/>
    <mergeCell ref="E81:G81"/>
    <mergeCell ref="E82:F82"/>
    <mergeCell ref="E91:G91"/>
    <mergeCell ref="A92:H92"/>
    <mergeCell ref="A5:A12"/>
    <mergeCell ref="A15:A16"/>
    <mergeCell ref="A18:A29"/>
    <mergeCell ref="A31:A41"/>
    <mergeCell ref="A43:A54"/>
    <mergeCell ref="A56:A61"/>
    <mergeCell ref="A62:A68"/>
    <mergeCell ref="A70:A79"/>
    <mergeCell ref="A81:A91"/>
    <mergeCell ref="B7:B9"/>
    <mergeCell ref="B10:B12"/>
    <mergeCell ref="B19:B24"/>
    <mergeCell ref="B25:B29"/>
    <mergeCell ref="B32:B37"/>
    <mergeCell ref="B38:B41"/>
    <mergeCell ref="B44:B50"/>
    <mergeCell ref="B51:B54"/>
    <mergeCell ref="B56:B58"/>
    <mergeCell ref="B59:B61"/>
    <mergeCell ref="B62:B63"/>
    <mergeCell ref="B64:B68"/>
    <mergeCell ref="B70:B72"/>
    <mergeCell ref="B73:B76"/>
    <mergeCell ref="B77:B79"/>
    <mergeCell ref="B81:B83"/>
    <mergeCell ref="B84:B87"/>
    <mergeCell ref="B88:B91"/>
    <mergeCell ref="C19:C21"/>
    <mergeCell ref="C32:C34"/>
    <mergeCell ref="C44:C47"/>
    <mergeCell ref="C56:C58"/>
    <mergeCell ref="C59:C60"/>
    <mergeCell ref="C70:C72"/>
    <mergeCell ref="C81:C83"/>
    <mergeCell ref="D56:D58"/>
    <mergeCell ref="D70:D72"/>
    <mergeCell ref="D81:D83"/>
    <mergeCell ref="E5:E6"/>
    <mergeCell ref="F5:F6"/>
    <mergeCell ref="G57:G58"/>
    <mergeCell ref="G71:G72"/>
    <mergeCell ref="G82:G83"/>
    <mergeCell ref="H56:H58"/>
    <mergeCell ref="H70:H72"/>
    <mergeCell ref="H81:H83"/>
    <mergeCell ref="B5:D6"/>
  </mergeCells>
  <printOptions horizontalCentered="1"/>
  <pageMargins left="0.236111111111111" right="0.118055555555556" top="0.314583333333333" bottom="0.275" header="0.156944444444444" footer="0.196527777777778"/>
  <pageSetup paperSize="9" scale="85" orientation="portrait" horizontalDpi="600" verticalDpi="3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8"/>
  <sheetViews>
    <sheetView showGridLines="0" showZeros="0" workbookViewId="0">
      <selection activeCell="L40" sqref="L40"/>
    </sheetView>
  </sheetViews>
  <sheetFormatPr defaultColWidth="9.16666666666667" defaultRowHeight="11.25"/>
  <cols>
    <col min="1" max="1" width="10.8333333333333" customWidth="1"/>
    <col min="2" max="2" width="8.83333333333333" customWidth="1"/>
    <col min="3" max="3" width="11.6666666666667" customWidth="1"/>
    <col min="4" max="4" width="18.1666666666667" customWidth="1"/>
    <col min="5" max="5" width="42" customWidth="1"/>
    <col min="6" max="6" width="9.16666666666667" customWidth="1"/>
    <col min="7" max="7" width="21.8333333333333" customWidth="1"/>
  </cols>
  <sheetData>
    <row r="1" ht="14.25" spans="1:1">
      <c r="A1" s="307"/>
    </row>
    <row r="2" ht="24.75" customHeight="1" spans="1:7">
      <c r="A2" s="308" t="s">
        <v>213</v>
      </c>
      <c r="B2" s="308"/>
      <c r="C2" s="308"/>
      <c r="D2" s="308"/>
      <c r="E2" s="308"/>
      <c r="F2" s="308"/>
      <c r="G2" s="308"/>
    </row>
    <row r="3" s="306" customFormat="1" ht="18" customHeight="1" spans="1:21">
      <c r="A3" s="309"/>
      <c r="B3" s="310"/>
      <c r="C3" s="310"/>
      <c r="D3" s="310"/>
      <c r="E3" s="310"/>
      <c r="F3" s="310"/>
      <c r="G3" s="311" t="s">
        <v>214</v>
      </c>
      <c r="H3" s="309"/>
      <c r="I3" s="309"/>
      <c r="J3" s="309"/>
      <c r="K3" s="309"/>
      <c r="L3" s="309"/>
      <c r="M3" s="309"/>
      <c r="N3" s="309"/>
      <c r="O3" s="309"/>
      <c r="P3" s="309"/>
      <c r="Q3" s="309"/>
      <c r="R3" s="309"/>
      <c r="S3" s="309"/>
      <c r="T3" s="309"/>
      <c r="U3" s="309"/>
    </row>
    <row r="4" s="306" customFormat="1" ht="20.1" customHeight="1" spans="1:21">
      <c r="A4" s="88" t="s">
        <v>215</v>
      </c>
      <c r="B4" s="52"/>
      <c r="C4" s="96" t="s">
        <v>216</v>
      </c>
      <c r="D4" s="96"/>
      <c r="E4" s="97" t="s">
        <v>217</v>
      </c>
      <c r="F4" s="96" t="s">
        <v>218</v>
      </c>
      <c r="G4" s="96"/>
      <c r="H4" s="312"/>
      <c r="I4" s="325"/>
      <c r="M4"/>
      <c r="N4"/>
      <c r="O4"/>
      <c r="P4"/>
      <c r="Q4"/>
      <c r="R4"/>
      <c r="S4"/>
      <c r="T4"/>
      <c r="U4"/>
    </row>
    <row r="5" s="306" customFormat="1" ht="20.1" customHeight="1" spans="1:11">
      <c r="A5" s="98" t="s">
        <v>219</v>
      </c>
      <c r="B5" s="99"/>
      <c r="C5" s="96" t="s">
        <v>2</v>
      </c>
      <c r="D5" s="96"/>
      <c r="E5" s="100" t="s">
        <v>220</v>
      </c>
      <c r="F5" s="96" t="s">
        <v>2</v>
      </c>
      <c r="G5" s="96"/>
      <c r="H5" s="312"/>
      <c r="I5" s="312"/>
      <c r="K5" s="339"/>
    </row>
    <row r="6" s="306" customFormat="1" ht="20.1" customHeight="1" spans="1:11">
      <c r="A6" s="313" t="s">
        <v>221</v>
      </c>
      <c r="B6" s="314"/>
      <c r="C6" s="96" t="s">
        <v>222</v>
      </c>
      <c r="D6" s="96"/>
      <c r="E6" s="97" t="s">
        <v>5</v>
      </c>
      <c r="F6" s="96" t="s">
        <v>223</v>
      </c>
      <c r="G6" s="96"/>
      <c r="H6" s="312"/>
      <c r="I6" s="312"/>
      <c r="K6" s="312"/>
    </row>
    <row r="7" s="306" customFormat="1" ht="20.1" customHeight="1" spans="1:11">
      <c r="A7" s="313" t="s">
        <v>224</v>
      </c>
      <c r="B7" s="314"/>
      <c r="C7" s="58" t="s">
        <v>225</v>
      </c>
      <c r="D7" s="58"/>
      <c r="E7" s="58"/>
      <c r="F7" s="58"/>
      <c r="G7" s="58"/>
      <c r="K7" s="312"/>
    </row>
    <row r="8" s="306" customFormat="1" ht="120" customHeight="1" spans="1:8">
      <c r="A8" s="313" t="s">
        <v>226</v>
      </c>
      <c r="B8" s="315"/>
      <c r="C8" s="103" t="s">
        <v>227</v>
      </c>
      <c r="D8" s="103"/>
      <c r="E8" s="103"/>
      <c r="F8" s="103"/>
      <c r="G8" s="103"/>
      <c r="H8" s="312"/>
    </row>
    <row r="9" s="306" customFormat="1" ht="109" customHeight="1" spans="1:11">
      <c r="A9" s="313" t="s">
        <v>228</v>
      </c>
      <c r="B9" s="315"/>
      <c r="C9" s="9" t="s">
        <v>229</v>
      </c>
      <c r="D9" s="9"/>
      <c r="E9" s="9"/>
      <c r="F9" s="113"/>
      <c r="G9" s="113"/>
      <c r="H9" s="312"/>
      <c r="I9" s="340"/>
      <c r="J9" s="312"/>
      <c r="K9" s="312"/>
    </row>
    <row r="10" s="306" customFormat="1" ht="20.1" customHeight="1" spans="1:10">
      <c r="A10" s="313" t="s">
        <v>230</v>
      </c>
      <c r="B10" s="315"/>
      <c r="C10" s="316">
        <v>1323.85</v>
      </c>
      <c r="D10" s="316"/>
      <c r="E10" s="313" t="s">
        <v>231</v>
      </c>
      <c r="F10" s="90">
        <v>1323.85</v>
      </c>
      <c r="G10" s="90"/>
      <c r="H10" s="312"/>
      <c r="I10" s="312"/>
      <c r="J10" s="312"/>
    </row>
    <row r="11" s="306" customFormat="1" ht="54" customHeight="1" spans="1:9">
      <c r="A11" s="317" t="s">
        <v>232</v>
      </c>
      <c r="B11" s="318"/>
      <c r="C11" s="9" t="s">
        <v>233</v>
      </c>
      <c r="D11" s="9"/>
      <c r="E11" s="9"/>
      <c r="F11" s="103"/>
      <c r="G11" s="103"/>
      <c r="H11" s="312"/>
      <c r="I11" s="312"/>
    </row>
    <row r="12" s="306" customFormat="1" ht="28" customHeight="1" spans="1:9">
      <c r="A12" s="107" t="s">
        <v>234</v>
      </c>
      <c r="B12" s="107"/>
      <c r="C12" s="316" t="s">
        <v>235</v>
      </c>
      <c r="D12" s="316"/>
      <c r="E12" s="316"/>
      <c r="F12" s="108" t="s">
        <v>236</v>
      </c>
      <c r="G12" s="108"/>
      <c r="H12" s="312"/>
      <c r="I12" s="312"/>
    </row>
    <row r="13" s="306" customFormat="1" ht="24" customHeight="1" spans="1:9">
      <c r="A13" s="107"/>
      <c r="B13" s="107"/>
      <c r="C13" s="316" t="s">
        <v>17</v>
      </c>
      <c r="D13" s="316"/>
      <c r="E13" s="313"/>
      <c r="F13" s="109">
        <f>F14+F22+F24</f>
        <v>1323.85</v>
      </c>
      <c r="G13" s="109"/>
      <c r="H13" s="312"/>
      <c r="I13" s="312"/>
    </row>
    <row r="14" s="306" customFormat="1" ht="23" customHeight="1" spans="1:9">
      <c r="A14" s="107"/>
      <c r="B14" s="107"/>
      <c r="C14" s="9" t="s">
        <v>237</v>
      </c>
      <c r="D14" s="9"/>
      <c r="E14" s="110"/>
      <c r="F14" s="109">
        <v>1258.05</v>
      </c>
      <c r="G14" s="109"/>
      <c r="H14" s="312"/>
      <c r="I14" s="312"/>
    </row>
    <row r="15" s="306" customFormat="1" ht="23" customHeight="1" spans="1:9">
      <c r="A15" s="107"/>
      <c r="B15" s="107"/>
      <c r="C15" s="9" t="s">
        <v>238</v>
      </c>
      <c r="D15" s="9"/>
      <c r="E15" s="110"/>
      <c r="F15" s="319"/>
      <c r="G15" s="319"/>
      <c r="H15" s="312"/>
      <c r="I15" s="312"/>
    </row>
    <row r="16" s="306" customFormat="1" ht="23" customHeight="1" spans="1:9">
      <c r="A16" s="107"/>
      <c r="B16" s="107"/>
      <c r="C16" s="9" t="s">
        <v>239</v>
      </c>
      <c r="D16" s="9"/>
      <c r="E16" s="110"/>
      <c r="F16" s="111">
        <v>0</v>
      </c>
      <c r="G16" s="111"/>
      <c r="H16" s="312"/>
      <c r="I16" s="312"/>
    </row>
    <row r="17" s="306" customFormat="1" ht="23" customHeight="1" spans="1:10">
      <c r="A17" s="107"/>
      <c r="B17" s="107"/>
      <c r="C17" s="320" t="s">
        <v>238</v>
      </c>
      <c r="D17" s="320"/>
      <c r="E17" s="321"/>
      <c r="F17" s="112"/>
      <c r="G17" s="112"/>
      <c r="H17" s="312"/>
      <c r="I17" s="312"/>
      <c r="J17" s="312"/>
    </row>
    <row r="18" s="306" customFormat="1" ht="23" customHeight="1" spans="1:9">
      <c r="A18" s="107"/>
      <c r="B18" s="107"/>
      <c r="C18" s="9" t="s">
        <v>240</v>
      </c>
      <c r="D18" s="9"/>
      <c r="E18" s="110"/>
      <c r="F18" s="109">
        <v>0</v>
      </c>
      <c r="G18" s="109"/>
      <c r="H18" s="312"/>
      <c r="I18" s="312"/>
    </row>
    <row r="19" s="306" customFormat="1" ht="23" customHeight="1" spans="1:9">
      <c r="A19" s="107"/>
      <c r="B19" s="107"/>
      <c r="C19" s="320" t="s">
        <v>241</v>
      </c>
      <c r="D19" s="320"/>
      <c r="E19" s="321"/>
      <c r="F19" s="109">
        <v>0</v>
      </c>
      <c r="G19" s="109"/>
      <c r="H19" s="312"/>
      <c r="I19" s="312"/>
    </row>
    <row r="20" s="306" customFormat="1" ht="23" customHeight="1" spans="1:9">
      <c r="A20" s="107"/>
      <c r="B20" s="107"/>
      <c r="C20" s="320" t="s">
        <v>242</v>
      </c>
      <c r="D20" s="320"/>
      <c r="E20" s="321"/>
      <c r="F20" s="109">
        <v>0</v>
      </c>
      <c r="G20" s="109"/>
      <c r="H20" s="312"/>
      <c r="I20" s="312"/>
    </row>
    <row r="21" s="306" customFormat="1" ht="23" customHeight="1" spans="1:9">
      <c r="A21" s="107"/>
      <c r="B21" s="107"/>
      <c r="C21" s="320" t="s">
        <v>243</v>
      </c>
      <c r="D21" s="320"/>
      <c r="E21" s="321"/>
      <c r="F21" s="109">
        <v>0</v>
      </c>
      <c r="G21" s="109"/>
      <c r="H21" s="312"/>
      <c r="I21" s="312"/>
    </row>
    <row r="22" s="306" customFormat="1" ht="23" customHeight="1" spans="1:9">
      <c r="A22" s="107"/>
      <c r="B22" s="107"/>
      <c r="C22" s="9" t="s">
        <v>244</v>
      </c>
      <c r="D22" s="9"/>
      <c r="E22" s="110"/>
      <c r="F22" s="109">
        <v>32.99</v>
      </c>
      <c r="G22" s="109"/>
      <c r="H22" s="312"/>
      <c r="I22" s="312"/>
    </row>
    <row r="23" s="306" customFormat="1" ht="23" customHeight="1" spans="1:8">
      <c r="A23" s="107"/>
      <c r="B23" s="107"/>
      <c r="C23" s="322" t="s">
        <v>245</v>
      </c>
      <c r="D23" s="322"/>
      <c r="E23" s="323"/>
      <c r="F23" s="324">
        <v>0</v>
      </c>
      <c r="G23" s="324"/>
      <c r="H23" s="312"/>
    </row>
    <row r="24" ht="23" customHeight="1" spans="1:8">
      <c r="A24" s="107"/>
      <c r="B24" s="107"/>
      <c r="C24" s="74" t="s">
        <v>246</v>
      </c>
      <c r="D24" s="74"/>
      <c r="E24" s="115"/>
      <c r="F24" s="324">
        <v>32.81</v>
      </c>
      <c r="G24" s="324"/>
      <c r="H24" s="325"/>
    </row>
    <row r="25" ht="23" customHeight="1" spans="1:7">
      <c r="A25" s="107"/>
      <c r="B25" s="107"/>
      <c r="C25" s="74" t="s">
        <v>247</v>
      </c>
      <c r="D25" s="74"/>
      <c r="E25" s="115"/>
      <c r="F25" s="324">
        <v>0</v>
      </c>
      <c r="G25" s="324"/>
    </row>
    <row r="26" ht="23" customHeight="1" spans="1:7">
      <c r="A26" s="107"/>
      <c r="B26" s="107"/>
      <c r="C26" s="74" t="s">
        <v>248</v>
      </c>
      <c r="D26" s="74"/>
      <c r="E26" s="115"/>
      <c r="F26" s="73">
        <v>0</v>
      </c>
      <c r="G26" s="73"/>
    </row>
    <row r="27" s="306" customFormat="1" ht="26" customHeight="1" spans="1:8">
      <c r="A27" s="316" t="s">
        <v>249</v>
      </c>
      <c r="B27" s="316" t="s">
        <v>250</v>
      </c>
      <c r="C27" s="316" t="s">
        <v>251</v>
      </c>
      <c r="D27" s="316"/>
      <c r="E27" s="316"/>
      <c r="F27" s="6" t="s">
        <v>236</v>
      </c>
      <c r="G27" s="6"/>
      <c r="H27" s="312"/>
    </row>
    <row r="28" s="306" customFormat="1" ht="20.1" customHeight="1" spans="1:8">
      <c r="A28" s="316"/>
      <c r="B28" s="316"/>
      <c r="C28" s="316" t="s">
        <v>17</v>
      </c>
      <c r="D28" s="316"/>
      <c r="E28" s="316"/>
      <c r="F28" s="6">
        <f>SUM(F29:G38)</f>
        <v>1323.85</v>
      </c>
      <c r="G28" s="6"/>
      <c r="H28" s="312"/>
    </row>
    <row r="29" s="306" customFormat="1" ht="25" customHeight="1" spans="1:8">
      <c r="A29" s="316"/>
      <c r="B29" s="316"/>
      <c r="C29" s="326" t="s">
        <v>252</v>
      </c>
      <c r="D29" s="326"/>
      <c r="E29" s="326"/>
      <c r="F29" s="316">
        <v>705.44</v>
      </c>
      <c r="G29" s="316"/>
      <c r="H29" s="312"/>
    </row>
    <row r="30" s="306" customFormat="1" ht="25" customHeight="1" spans="1:7">
      <c r="A30" s="316"/>
      <c r="B30" s="316"/>
      <c r="C30" s="326" t="s">
        <v>253</v>
      </c>
      <c r="D30" s="326"/>
      <c r="E30" s="326"/>
      <c r="F30" s="316">
        <v>30</v>
      </c>
      <c r="G30" s="316"/>
    </row>
    <row r="31" s="306" customFormat="1" ht="25" customHeight="1" spans="1:7">
      <c r="A31" s="316"/>
      <c r="B31" s="316"/>
      <c r="C31" s="326" t="s">
        <v>254</v>
      </c>
      <c r="D31" s="326"/>
      <c r="E31" s="326"/>
      <c r="F31" s="316">
        <v>30</v>
      </c>
      <c r="G31" s="316"/>
    </row>
    <row r="32" s="306" customFormat="1" ht="25" customHeight="1" spans="1:7">
      <c r="A32" s="316"/>
      <c r="B32" s="316"/>
      <c r="C32" s="326" t="s">
        <v>255</v>
      </c>
      <c r="D32" s="326"/>
      <c r="E32" s="326"/>
      <c r="F32" s="316">
        <v>25</v>
      </c>
      <c r="G32" s="316"/>
    </row>
    <row r="33" s="306" customFormat="1" ht="25" customHeight="1" spans="1:7">
      <c r="A33" s="316"/>
      <c r="B33" s="316"/>
      <c r="C33" s="326" t="s">
        <v>256</v>
      </c>
      <c r="D33" s="326"/>
      <c r="E33" s="326"/>
      <c r="F33" s="316">
        <v>85</v>
      </c>
      <c r="G33" s="316"/>
    </row>
    <row r="34" s="306" customFormat="1" ht="25" customHeight="1" spans="1:7">
      <c r="A34" s="316"/>
      <c r="B34" s="316"/>
      <c r="C34" s="326" t="s">
        <v>257</v>
      </c>
      <c r="D34" s="326"/>
      <c r="E34" s="326"/>
      <c r="F34" s="316">
        <v>230</v>
      </c>
      <c r="G34" s="316"/>
    </row>
    <row r="35" s="306" customFormat="1" ht="25" customHeight="1" spans="1:7">
      <c r="A35" s="316"/>
      <c r="B35" s="316"/>
      <c r="C35" s="327" t="s">
        <v>258</v>
      </c>
      <c r="D35" s="328"/>
      <c r="E35" s="329"/>
      <c r="F35" s="313">
        <v>97.6</v>
      </c>
      <c r="G35" s="315"/>
    </row>
    <row r="36" s="306" customFormat="1" ht="25" customHeight="1" spans="1:7">
      <c r="A36" s="316"/>
      <c r="B36" s="316"/>
      <c r="C36" s="327" t="s">
        <v>259</v>
      </c>
      <c r="D36" s="328"/>
      <c r="E36" s="329"/>
      <c r="F36" s="313">
        <v>68</v>
      </c>
      <c r="G36" s="315"/>
    </row>
    <row r="37" s="306" customFormat="1" ht="25" customHeight="1" spans="1:7">
      <c r="A37" s="316"/>
      <c r="B37" s="316"/>
      <c r="C37" s="327" t="s">
        <v>260</v>
      </c>
      <c r="D37" s="328"/>
      <c r="E37" s="329"/>
      <c r="F37" s="313">
        <v>32.81</v>
      </c>
      <c r="G37" s="315"/>
    </row>
    <row r="38" s="306" customFormat="1" ht="25" customHeight="1" spans="1:7">
      <c r="A38" s="316"/>
      <c r="B38" s="316"/>
      <c r="C38" s="330" t="s">
        <v>261</v>
      </c>
      <c r="D38" s="331"/>
      <c r="E38" s="332"/>
      <c r="F38" s="333">
        <v>20</v>
      </c>
      <c r="G38" s="334"/>
    </row>
    <row r="39" s="306" customFormat="1" ht="160" customHeight="1" spans="1:7">
      <c r="A39" s="316"/>
      <c r="B39" s="316" t="s">
        <v>262</v>
      </c>
      <c r="C39" s="326" t="s">
        <v>263</v>
      </c>
      <c r="D39" s="326"/>
      <c r="E39" s="326"/>
      <c r="F39" s="326"/>
      <c r="G39" s="326"/>
    </row>
    <row r="40" s="306" customFormat="1" ht="70" customHeight="1" spans="1:7">
      <c r="A40" s="317" t="s">
        <v>264</v>
      </c>
      <c r="B40" s="318"/>
      <c r="C40" s="320" t="s">
        <v>265</v>
      </c>
      <c r="D40" s="320"/>
      <c r="E40" s="320"/>
      <c r="F40" s="320"/>
      <c r="G40" s="320"/>
    </row>
    <row r="41" s="306" customFormat="1" ht="24" customHeight="1" spans="1:7">
      <c r="A41" s="316" t="s">
        <v>266</v>
      </c>
      <c r="B41" s="316"/>
      <c r="C41" s="316" t="s">
        <v>34</v>
      </c>
      <c r="D41" s="316" t="s">
        <v>35</v>
      </c>
      <c r="E41" s="316" t="s">
        <v>267</v>
      </c>
      <c r="F41" s="316" t="s">
        <v>37</v>
      </c>
      <c r="G41" s="316" t="s">
        <v>268</v>
      </c>
    </row>
    <row r="42" s="306" customFormat="1" ht="24" customHeight="1" spans="1:7">
      <c r="A42" s="316"/>
      <c r="B42" s="316"/>
      <c r="C42" s="316" t="s">
        <v>39</v>
      </c>
      <c r="D42" s="316" t="s">
        <v>40</v>
      </c>
      <c r="E42" s="320" t="s">
        <v>269</v>
      </c>
      <c r="F42" s="316" t="s">
        <v>270</v>
      </c>
      <c r="G42" s="316"/>
    </row>
    <row r="43" s="306" customFormat="1" ht="24" customHeight="1" spans="1:7">
      <c r="A43" s="316"/>
      <c r="B43" s="316"/>
      <c r="C43" s="316"/>
      <c r="D43" s="316"/>
      <c r="E43" s="335" t="s">
        <v>271</v>
      </c>
      <c r="F43" s="336" t="s">
        <v>272</v>
      </c>
      <c r="G43" s="316"/>
    </row>
    <row r="44" s="306" customFormat="1" ht="24" customHeight="1" spans="1:7">
      <c r="A44" s="316"/>
      <c r="B44" s="316"/>
      <c r="C44" s="316"/>
      <c r="D44" s="316"/>
      <c r="E44" s="320" t="s">
        <v>273</v>
      </c>
      <c r="F44" s="316" t="s">
        <v>274</v>
      </c>
      <c r="G44" s="316"/>
    </row>
    <row r="45" s="306" customFormat="1" ht="24" customHeight="1" spans="1:7">
      <c r="A45" s="316"/>
      <c r="B45" s="316"/>
      <c r="C45" s="316"/>
      <c r="D45" s="316"/>
      <c r="E45" s="320" t="s">
        <v>275</v>
      </c>
      <c r="F45" s="316" t="s">
        <v>276</v>
      </c>
      <c r="G45" s="316"/>
    </row>
    <row r="46" s="306" customFormat="1" ht="24" customHeight="1" spans="1:7">
      <c r="A46" s="316"/>
      <c r="B46" s="316"/>
      <c r="C46" s="316"/>
      <c r="D46" s="316"/>
      <c r="E46" s="320" t="s">
        <v>277</v>
      </c>
      <c r="F46" s="316" t="s">
        <v>278</v>
      </c>
      <c r="G46" s="316"/>
    </row>
    <row r="47" s="306" customFormat="1" ht="24" customHeight="1" spans="1:7">
      <c r="A47" s="316"/>
      <c r="B47" s="316"/>
      <c r="C47" s="316"/>
      <c r="D47" s="316"/>
      <c r="E47" s="335" t="s">
        <v>279</v>
      </c>
      <c r="F47" s="336" t="s">
        <v>280</v>
      </c>
      <c r="G47" s="316"/>
    </row>
    <row r="48" s="306" customFormat="1" ht="24" customHeight="1" spans="1:7">
      <c r="A48" s="316"/>
      <c r="B48" s="316"/>
      <c r="C48" s="316"/>
      <c r="D48" s="316"/>
      <c r="E48" s="335" t="s">
        <v>281</v>
      </c>
      <c r="F48" s="336" t="s">
        <v>282</v>
      </c>
      <c r="G48" s="316"/>
    </row>
    <row r="49" s="306" customFormat="1" ht="24" customHeight="1" spans="1:7">
      <c r="A49" s="316"/>
      <c r="B49" s="316"/>
      <c r="C49" s="316"/>
      <c r="D49" s="316"/>
      <c r="E49" s="335" t="s">
        <v>283</v>
      </c>
      <c r="F49" s="336" t="s">
        <v>284</v>
      </c>
      <c r="G49" s="316"/>
    </row>
    <row r="50" s="306" customFormat="1" ht="29" customHeight="1" spans="1:7">
      <c r="A50" s="316"/>
      <c r="B50" s="316"/>
      <c r="C50" s="316"/>
      <c r="D50" s="316"/>
      <c r="E50" s="320" t="s">
        <v>285</v>
      </c>
      <c r="F50" s="316" t="s">
        <v>284</v>
      </c>
      <c r="G50" s="316"/>
    </row>
    <row r="51" s="306" customFormat="1" ht="24" customHeight="1" spans="1:7">
      <c r="A51" s="316"/>
      <c r="B51" s="316"/>
      <c r="C51" s="316"/>
      <c r="D51" s="316"/>
      <c r="E51" s="320" t="s">
        <v>286</v>
      </c>
      <c r="F51" s="316" t="s">
        <v>287</v>
      </c>
      <c r="G51" s="316"/>
    </row>
    <row r="52" s="306" customFormat="1" ht="29" customHeight="1" spans="1:7">
      <c r="A52" s="316" t="s">
        <v>266</v>
      </c>
      <c r="B52" s="316"/>
      <c r="C52" s="316" t="s">
        <v>39</v>
      </c>
      <c r="D52" s="316" t="s">
        <v>48</v>
      </c>
      <c r="E52" s="320" t="s">
        <v>288</v>
      </c>
      <c r="F52" s="337">
        <v>1</v>
      </c>
      <c r="G52" s="316"/>
    </row>
    <row r="53" s="306" customFormat="1" ht="29" customHeight="1" spans="1:7">
      <c r="A53" s="316"/>
      <c r="B53" s="316"/>
      <c r="C53" s="316"/>
      <c r="D53" s="316"/>
      <c r="E53" s="320" t="s">
        <v>289</v>
      </c>
      <c r="F53" s="336" t="s">
        <v>290</v>
      </c>
      <c r="G53" s="316"/>
    </row>
    <row r="54" s="306" customFormat="1" ht="29" customHeight="1" spans="1:7">
      <c r="A54" s="316"/>
      <c r="B54" s="316"/>
      <c r="C54" s="316"/>
      <c r="D54" s="316"/>
      <c r="E54" s="320" t="s">
        <v>291</v>
      </c>
      <c r="F54" s="336" t="s">
        <v>290</v>
      </c>
      <c r="G54" s="316"/>
    </row>
    <row r="55" s="306" customFormat="1" ht="29" customHeight="1" spans="1:7">
      <c r="A55" s="316"/>
      <c r="B55" s="316"/>
      <c r="C55" s="316"/>
      <c r="D55" s="316"/>
      <c r="E55" s="320" t="s">
        <v>292</v>
      </c>
      <c r="F55" s="337">
        <v>1</v>
      </c>
      <c r="G55" s="316"/>
    </row>
    <row r="56" s="306" customFormat="1" ht="29" customHeight="1" spans="1:7">
      <c r="A56" s="316"/>
      <c r="B56" s="316"/>
      <c r="C56" s="316"/>
      <c r="D56" s="316"/>
      <c r="E56" s="320" t="s">
        <v>293</v>
      </c>
      <c r="F56" s="336" t="s">
        <v>294</v>
      </c>
      <c r="G56" s="316"/>
    </row>
    <row r="57" s="306" customFormat="1" ht="29" customHeight="1" spans="1:7">
      <c r="A57" s="316"/>
      <c r="B57" s="316"/>
      <c r="C57" s="316"/>
      <c r="D57" s="316"/>
      <c r="E57" s="320" t="s">
        <v>295</v>
      </c>
      <c r="F57" s="336" t="s">
        <v>294</v>
      </c>
      <c r="G57" s="316"/>
    </row>
    <row r="58" s="306" customFormat="1" ht="29" customHeight="1" spans="1:7">
      <c r="A58" s="316"/>
      <c r="B58" s="316"/>
      <c r="C58" s="316"/>
      <c r="D58" s="316"/>
      <c r="E58" s="320" t="s">
        <v>296</v>
      </c>
      <c r="F58" s="337">
        <v>1</v>
      </c>
      <c r="G58" s="316"/>
    </row>
    <row r="59" s="306" customFormat="1" ht="29" customHeight="1" spans="1:7">
      <c r="A59" s="316"/>
      <c r="B59" s="316"/>
      <c r="C59" s="316"/>
      <c r="D59" s="316" t="s">
        <v>52</v>
      </c>
      <c r="E59" s="320" t="s">
        <v>297</v>
      </c>
      <c r="F59" s="336" t="s">
        <v>290</v>
      </c>
      <c r="G59" s="316"/>
    </row>
    <row r="60" s="306" customFormat="1" ht="29" customHeight="1" spans="1:7">
      <c r="A60" s="316"/>
      <c r="B60" s="316"/>
      <c r="C60" s="316"/>
      <c r="D60" s="316"/>
      <c r="E60" s="320" t="s">
        <v>298</v>
      </c>
      <c r="F60" s="337">
        <v>1</v>
      </c>
      <c r="G60" s="316"/>
    </row>
    <row r="61" s="306" customFormat="1" ht="29" customHeight="1" spans="1:7">
      <c r="A61" s="316"/>
      <c r="B61" s="316"/>
      <c r="C61" s="316"/>
      <c r="D61" s="316"/>
      <c r="E61" s="320" t="s">
        <v>299</v>
      </c>
      <c r="F61" s="337">
        <v>1</v>
      </c>
      <c r="G61" s="316"/>
    </row>
    <row r="62" s="306" customFormat="1" ht="29" customHeight="1" spans="1:7">
      <c r="A62" s="316"/>
      <c r="B62" s="316"/>
      <c r="C62" s="316" t="s">
        <v>58</v>
      </c>
      <c r="D62" s="316" t="s">
        <v>59</v>
      </c>
      <c r="E62" s="320" t="s">
        <v>300</v>
      </c>
      <c r="F62" s="338">
        <v>1</v>
      </c>
      <c r="G62" s="316"/>
    </row>
    <row r="63" s="306" customFormat="1" ht="29" customHeight="1" spans="1:7">
      <c r="A63" s="316"/>
      <c r="B63" s="316"/>
      <c r="C63" s="316"/>
      <c r="D63" s="316" t="s">
        <v>63</v>
      </c>
      <c r="E63" s="320" t="s">
        <v>301</v>
      </c>
      <c r="F63" s="336" t="s">
        <v>302</v>
      </c>
      <c r="G63" s="316"/>
    </row>
    <row r="64" s="306" customFormat="1" ht="29" customHeight="1" spans="1:7">
      <c r="A64" s="316"/>
      <c r="B64" s="316"/>
      <c r="C64" s="316"/>
      <c r="D64" s="316"/>
      <c r="E64" s="320" t="s">
        <v>303</v>
      </c>
      <c r="F64" s="336" t="s">
        <v>302</v>
      </c>
      <c r="G64" s="316"/>
    </row>
    <row r="65" s="306" customFormat="1" ht="29" customHeight="1" spans="1:7">
      <c r="A65" s="316"/>
      <c r="B65" s="316"/>
      <c r="C65" s="316"/>
      <c r="D65" s="316"/>
      <c r="E65" s="320" t="s">
        <v>304</v>
      </c>
      <c r="F65" s="337">
        <v>1</v>
      </c>
      <c r="G65" s="316"/>
    </row>
    <row r="66" s="306" customFormat="1" ht="29" customHeight="1" spans="1:7">
      <c r="A66" s="316"/>
      <c r="B66" s="316"/>
      <c r="C66" s="316"/>
      <c r="D66" s="316" t="s">
        <v>67</v>
      </c>
      <c r="E66" s="320" t="s">
        <v>305</v>
      </c>
      <c r="F66" s="336" t="s">
        <v>290</v>
      </c>
      <c r="G66" s="316"/>
    </row>
    <row r="67" s="306" customFormat="1" ht="29" customHeight="1" spans="1:7">
      <c r="A67" s="316"/>
      <c r="B67" s="316"/>
      <c r="C67" s="316"/>
      <c r="D67" s="316" t="s">
        <v>71</v>
      </c>
      <c r="E67" s="320" t="s">
        <v>306</v>
      </c>
      <c r="F67" s="338">
        <v>1</v>
      </c>
      <c r="G67" s="316"/>
    </row>
    <row r="68" s="306" customFormat="1" ht="45" customHeight="1" spans="1:7">
      <c r="A68" s="316"/>
      <c r="B68" s="316"/>
      <c r="C68" s="316"/>
      <c r="D68" s="316" t="s">
        <v>75</v>
      </c>
      <c r="E68" s="320" t="s">
        <v>307</v>
      </c>
      <c r="F68" s="336" t="s">
        <v>290</v>
      </c>
      <c r="G68" s="316"/>
    </row>
    <row r="69" ht="12.75" customHeight="1"/>
    <row r="78" spans="4:4">
      <c r="D78" s="325"/>
    </row>
  </sheetData>
  <mergeCells count="90">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G39"/>
    <mergeCell ref="A40:B40"/>
    <mergeCell ref="C40:G40"/>
    <mergeCell ref="A27:A39"/>
    <mergeCell ref="B27:B38"/>
    <mergeCell ref="C42:C51"/>
    <mergeCell ref="C52:C61"/>
    <mergeCell ref="C62:C68"/>
    <mergeCell ref="D42:D51"/>
    <mergeCell ref="D52:D58"/>
    <mergeCell ref="D59:D61"/>
    <mergeCell ref="D63:D65"/>
    <mergeCell ref="A12:B26"/>
    <mergeCell ref="A41:B51"/>
    <mergeCell ref="A52:B68"/>
  </mergeCells>
  <printOptions horizontalCentered="1"/>
  <pageMargins left="0.236111111111111" right="0.236111111111111" top="0.700694444444444" bottom="0.700694444444444" header="0.314583333333333" footer="0.275"/>
  <pageSetup paperSize="9" scale="93" orientation="portrait" horizontalDpi="1200" verticalDpi="1200"/>
  <headerFooter alignWithMargins="0" scaleWithDoc="0"/>
  <rowBreaks count="2" manualBreakCount="2">
    <brk id="26" max="255" man="1"/>
    <brk id="51" max="25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K8" sqref="K8"/>
    </sheetView>
  </sheetViews>
  <sheetFormatPr defaultColWidth="9.16666666666667" defaultRowHeight="11.25"/>
  <cols>
    <col min="1" max="1" width="12.1666666666667" style="289" customWidth="1"/>
    <col min="2" max="2" width="13.1666666666667" style="289" customWidth="1"/>
    <col min="3" max="3" width="12.1666666666667" style="289" customWidth="1"/>
    <col min="4" max="4" width="20" style="289" customWidth="1"/>
    <col min="5" max="5" width="39.8333333333333" style="289" customWidth="1"/>
    <col min="6" max="6" width="11.1666666666667" style="289" customWidth="1"/>
    <col min="7" max="7" width="23.1666666666667" style="289" customWidth="1"/>
    <col min="8" max="16384" width="9.16666666666667" style="289"/>
  </cols>
  <sheetData>
    <row r="1" ht="24.95" customHeight="1" spans="1:1">
      <c r="A1" s="290"/>
    </row>
    <row r="2" ht="24.75" customHeight="1" spans="1:7">
      <c r="A2" s="291" t="s">
        <v>213</v>
      </c>
      <c r="B2" s="291"/>
      <c r="C2" s="291"/>
      <c r="D2" s="291"/>
      <c r="E2" s="291"/>
      <c r="F2" s="291"/>
      <c r="G2" s="291"/>
    </row>
    <row r="3" s="287" customFormat="1" ht="18" customHeight="1" spans="1:21">
      <c r="A3" s="292"/>
      <c r="B3" s="50"/>
      <c r="C3" s="50"/>
      <c r="D3" s="50"/>
      <c r="E3" s="50"/>
      <c r="F3" s="50"/>
      <c r="G3" s="51" t="s">
        <v>214</v>
      </c>
      <c r="H3" s="292"/>
      <c r="I3" s="292"/>
      <c r="J3" s="292"/>
      <c r="K3" s="292"/>
      <c r="L3" s="292"/>
      <c r="M3" s="292"/>
      <c r="N3" s="292"/>
      <c r="O3" s="292"/>
      <c r="P3" s="292"/>
      <c r="Q3" s="292"/>
      <c r="R3" s="292"/>
      <c r="S3" s="292"/>
      <c r="T3" s="292"/>
      <c r="U3" s="292"/>
    </row>
    <row r="4" s="287" customFormat="1" ht="30.95" customHeight="1" spans="1:21">
      <c r="A4" s="88" t="s">
        <v>215</v>
      </c>
      <c r="B4" s="88"/>
      <c r="C4" s="88" t="s">
        <v>308</v>
      </c>
      <c r="D4" s="88"/>
      <c r="E4" s="55" t="s">
        <v>217</v>
      </c>
      <c r="F4" s="88" t="s">
        <v>309</v>
      </c>
      <c r="G4" s="88"/>
      <c r="I4" s="289"/>
      <c r="M4" s="289"/>
      <c r="N4" s="289"/>
      <c r="O4" s="289"/>
      <c r="P4" s="289"/>
      <c r="Q4" s="289"/>
      <c r="R4" s="289"/>
      <c r="S4" s="289"/>
      <c r="T4" s="289"/>
      <c r="U4" s="289"/>
    </row>
    <row r="5" s="287" customFormat="1" ht="24" customHeight="1" spans="1:11">
      <c r="A5" s="6" t="s">
        <v>219</v>
      </c>
      <c r="B5" s="6"/>
      <c r="C5" s="88" t="s">
        <v>2</v>
      </c>
      <c r="D5" s="88"/>
      <c r="E5" s="55" t="s">
        <v>220</v>
      </c>
      <c r="F5" s="88" t="s">
        <v>310</v>
      </c>
      <c r="G5" s="88"/>
      <c r="K5" s="304"/>
    </row>
    <row r="6" s="287" customFormat="1" ht="24" customHeight="1" spans="1:7">
      <c r="A6" s="6" t="s">
        <v>221</v>
      </c>
      <c r="B6" s="6"/>
      <c r="C6" s="88" t="s">
        <v>311</v>
      </c>
      <c r="D6" s="88"/>
      <c r="E6" s="55" t="s">
        <v>5</v>
      </c>
      <c r="F6" s="88" t="s">
        <v>312</v>
      </c>
      <c r="G6" s="88"/>
    </row>
    <row r="7" s="287" customFormat="1" ht="24" customHeight="1" spans="1:7">
      <c r="A7" s="6" t="s">
        <v>224</v>
      </c>
      <c r="B7" s="6"/>
      <c r="C7" s="88" t="s">
        <v>313</v>
      </c>
      <c r="D7" s="88"/>
      <c r="E7" s="88"/>
      <c r="F7" s="88"/>
      <c r="G7" s="88"/>
    </row>
    <row r="8" s="287" customFormat="1" ht="90" customHeight="1" spans="1:7">
      <c r="A8" s="6" t="s">
        <v>226</v>
      </c>
      <c r="B8" s="6"/>
      <c r="C8" s="9" t="s">
        <v>314</v>
      </c>
      <c r="D8" s="9"/>
      <c r="E8" s="9"/>
      <c r="F8" s="9"/>
      <c r="G8" s="9"/>
    </row>
    <row r="9" s="287" customFormat="1" ht="132" customHeight="1" spans="1:9">
      <c r="A9" s="6" t="s">
        <v>228</v>
      </c>
      <c r="B9" s="6"/>
      <c r="C9" s="9" t="s">
        <v>315</v>
      </c>
      <c r="D9" s="9"/>
      <c r="E9" s="9"/>
      <c r="F9" s="9"/>
      <c r="G9" s="9"/>
      <c r="I9" s="305"/>
    </row>
    <row r="10" s="287" customFormat="1" ht="24" customHeight="1" spans="1:7">
      <c r="A10" s="6" t="s">
        <v>230</v>
      </c>
      <c r="B10" s="6"/>
      <c r="C10" s="6">
        <v>1736.58</v>
      </c>
      <c r="D10" s="6"/>
      <c r="E10" s="6" t="s">
        <v>231</v>
      </c>
      <c r="F10" s="293">
        <v>1736.58</v>
      </c>
      <c r="G10" s="293"/>
    </row>
    <row r="11" s="287" customFormat="1" ht="36" customHeight="1" spans="1:7">
      <c r="A11" s="6" t="s">
        <v>232</v>
      </c>
      <c r="B11" s="6"/>
      <c r="C11" s="9" t="s">
        <v>316</v>
      </c>
      <c r="D11" s="9"/>
      <c r="E11" s="9"/>
      <c r="F11" s="9"/>
      <c r="G11" s="9"/>
    </row>
    <row r="12" s="287" customFormat="1" ht="24" customHeight="1" spans="1:7">
      <c r="A12" s="294" t="s">
        <v>234</v>
      </c>
      <c r="B12" s="295"/>
      <c r="C12" s="6" t="s">
        <v>235</v>
      </c>
      <c r="D12" s="6"/>
      <c r="E12" s="6"/>
      <c r="F12" s="6" t="s">
        <v>236</v>
      </c>
      <c r="G12" s="6"/>
    </row>
    <row r="13" s="287" customFormat="1" ht="24" customHeight="1" spans="1:7">
      <c r="A13" s="296"/>
      <c r="B13" s="297"/>
      <c r="C13" s="6" t="s">
        <v>17</v>
      </c>
      <c r="D13" s="6"/>
      <c r="E13" s="6"/>
      <c r="F13" s="293">
        <v>1736.58</v>
      </c>
      <c r="G13" s="293"/>
    </row>
    <row r="14" s="287" customFormat="1" ht="24" customHeight="1" spans="1:7">
      <c r="A14" s="296"/>
      <c r="B14" s="297"/>
      <c r="C14" s="9" t="s">
        <v>237</v>
      </c>
      <c r="D14" s="9"/>
      <c r="E14" s="9"/>
      <c r="F14" s="293">
        <v>1601.58</v>
      </c>
      <c r="G14" s="293"/>
    </row>
    <row r="15" s="287" customFormat="1" ht="24" customHeight="1" spans="1:7">
      <c r="A15" s="296"/>
      <c r="B15" s="297"/>
      <c r="C15" s="9" t="s">
        <v>238</v>
      </c>
      <c r="D15" s="9"/>
      <c r="E15" s="9"/>
      <c r="F15" s="298">
        <v>1601.58</v>
      </c>
      <c r="G15" s="298"/>
    </row>
    <row r="16" s="287" customFormat="1" ht="24" customHeight="1" spans="1:7">
      <c r="A16" s="296"/>
      <c r="B16" s="297"/>
      <c r="C16" s="9" t="s">
        <v>239</v>
      </c>
      <c r="D16" s="9"/>
      <c r="E16" s="9"/>
      <c r="F16" s="298"/>
      <c r="G16" s="298"/>
    </row>
    <row r="17" s="287" customFormat="1" ht="24" customHeight="1" spans="1:7">
      <c r="A17" s="296"/>
      <c r="B17" s="297"/>
      <c r="C17" s="9" t="s">
        <v>238</v>
      </c>
      <c r="D17" s="9"/>
      <c r="E17" s="9"/>
      <c r="F17" s="299"/>
      <c r="G17" s="299"/>
    </row>
    <row r="18" s="287" customFormat="1" ht="24" customHeight="1" spans="1:7">
      <c r="A18" s="296"/>
      <c r="B18" s="297"/>
      <c r="C18" s="9" t="s">
        <v>240</v>
      </c>
      <c r="D18" s="9"/>
      <c r="E18" s="9"/>
      <c r="F18" s="298"/>
      <c r="G18" s="298"/>
    </row>
    <row r="19" s="287" customFormat="1" ht="24" customHeight="1" spans="1:7">
      <c r="A19" s="296"/>
      <c r="B19" s="297"/>
      <c r="C19" s="9" t="s">
        <v>241</v>
      </c>
      <c r="D19" s="9"/>
      <c r="E19" s="9"/>
      <c r="F19" s="298"/>
      <c r="G19" s="298"/>
    </row>
    <row r="20" s="287" customFormat="1" ht="24" customHeight="1" spans="1:7">
      <c r="A20" s="296"/>
      <c r="B20" s="297"/>
      <c r="C20" s="9" t="s">
        <v>242</v>
      </c>
      <c r="D20" s="9"/>
      <c r="E20" s="9"/>
      <c r="F20" s="298"/>
      <c r="G20" s="298"/>
    </row>
    <row r="21" s="287" customFormat="1" ht="24" customHeight="1" spans="1:7">
      <c r="A21" s="296"/>
      <c r="B21" s="297"/>
      <c r="C21" s="9" t="s">
        <v>243</v>
      </c>
      <c r="D21" s="9"/>
      <c r="E21" s="9"/>
      <c r="F21" s="298"/>
      <c r="G21" s="298"/>
    </row>
    <row r="22" s="287" customFormat="1" ht="24" customHeight="1" spans="1:7">
      <c r="A22" s="296"/>
      <c r="B22" s="297"/>
      <c r="C22" s="9" t="s">
        <v>244</v>
      </c>
      <c r="D22" s="9"/>
      <c r="E22" s="9"/>
      <c r="F22" s="298"/>
      <c r="G22" s="298"/>
    </row>
    <row r="23" s="287" customFormat="1" ht="24" customHeight="1" spans="1:7">
      <c r="A23" s="296"/>
      <c r="B23" s="297"/>
      <c r="C23" s="9" t="s">
        <v>245</v>
      </c>
      <c r="D23" s="9"/>
      <c r="E23" s="9"/>
      <c r="F23" s="298"/>
      <c r="G23" s="298"/>
    </row>
    <row r="24" ht="24" customHeight="1" spans="1:7">
      <c r="A24" s="296"/>
      <c r="B24" s="297"/>
      <c r="C24" s="75" t="s">
        <v>246</v>
      </c>
      <c r="D24" s="75"/>
      <c r="E24" s="75"/>
      <c r="F24" s="298">
        <v>135</v>
      </c>
      <c r="G24" s="298"/>
    </row>
    <row r="25" ht="24" customHeight="1" spans="1:7">
      <c r="A25" s="296"/>
      <c r="B25" s="297"/>
      <c r="C25" s="75" t="s">
        <v>247</v>
      </c>
      <c r="D25" s="75"/>
      <c r="E25" s="75"/>
      <c r="F25" s="298">
        <v>135</v>
      </c>
      <c r="G25" s="298"/>
    </row>
    <row r="26" ht="24" customHeight="1" spans="1:7">
      <c r="A26" s="300"/>
      <c r="B26" s="301"/>
      <c r="C26" s="75" t="s">
        <v>248</v>
      </c>
      <c r="D26" s="75"/>
      <c r="E26" s="75"/>
      <c r="F26" s="298"/>
      <c r="G26" s="298"/>
    </row>
    <row r="27" s="287" customFormat="1" ht="21" customHeight="1" spans="1:7">
      <c r="A27" s="6" t="s">
        <v>249</v>
      </c>
      <c r="B27" s="6" t="s">
        <v>250</v>
      </c>
      <c r="C27" s="6" t="s">
        <v>251</v>
      </c>
      <c r="D27" s="6"/>
      <c r="E27" s="6"/>
      <c r="F27" s="6" t="s">
        <v>236</v>
      </c>
      <c r="G27" s="6"/>
    </row>
    <row r="28" s="287" customFormat="1" ht="21" customHeight="1" spans="1:7">
      <c r="A28" s="6"/>
      <c r="B28" s="6"/>
      <c r="C28" s="6" t="s">
        <v>17</v>
      </c>
      <c r="D28" s="6"/>
      <c r="E28" s="6"/>
      <c r="F28" s="6">
        <f>SUM(F29:G30)</f>
        <v>1736.58</v>
      </c>
      <c r="G28" s="6"/>
    </row>
    <row r="29" s="287" customFormat="1" ht="21" customHeight="1" spans="1:7">
      <c r="A29" s="6"/>
      <c r="B29" s="6"/>
      <c r="C29" s="13" t="s">
        <v>317</v>
      </c>
      <c r="D29" s="13"/>
      <c r="E29" s="13"/>
      <c r="F29" s="6">
        <v>1586.58</v>
      </c>
      <c r="G29" s="6"/>
    </row>
    <row r="30" s="287" customFormat="1" ht="21" customHeight="1" spans="1:7">
      <c r="A30" s="6"/>
      <c r="B30" s="6"/>
      <c r="C30" s="13" t="s">
        <v>318</v>
      </c>
      <c r="D30" s="13"/>
      <c r="E30" s="13"/>
      <c r="F30" s="6">
        <v>150</v>
      </c>
      <c r="G30" s="6"/>
    </row>
    <row r="31" s="287" customFormat="1" ht="242.25" customHeight="1" spans="1:7">
      <c r="A31" s="6"/>
      <c r="B31" s="6" t="s">
        <v>262</v>
      </c>
      <c r="C31" s="13" t="s">
        <v>319</v>
      </c>
      <c r="D31" s="13"/>
      <c r="E31" s="13"/>
      <c r="F31" s="13"/>
      <c r="G31" s="13"/>
    </row>
    <row r="32" s="287" customFormat="1" ht="44.1" customHeight="1" spans="1:7">
      <c r="A32" s="6" t="s">
        <v>264</v>
      </c>
      <c r="B32" s="6"/>
      <c r="C32" s="9" t="s">
        <v>320</v>
      </c>
      <c r="D32" s="9"/>
      <c r="E32" s="9"/>
      <c r="F32" s="9"/>
      <c r="G32" s="9"/>
    </row>
    <row r="33" s="288" customFormat="1" ht="21" customHeight="1" spans="1:7">
      <c r="A33" s="6" t="s">
        <v>321</v>
      </c>
      <c r="B33" s="6"/>
      <c r="C33" s="6" t="s">
        <v>34</v>
      </c>
      <c r="D33" s="6" t="s">
        <v>35</v>
      </c>
      <c r="E33" s="6" t="s">
        <v>267</v>
      </c>
      <c r="F33" s="6" t="s">
        <v>37</v>
      </c>
      <c r="G33" s="6" t="s">
        <v>268</v>
      </c>
    </row>
    <row r="34" s="288" customFormat="1" ht="21" customHeight="1" spans="1:7">
      <c r="A34" s="6"/>
      <c r="B34" s="6"/>
      <c r="C34" s="6" t="s">
        <v>39</v>
      </c>
      <c r="D34" s="108" t="s">
        <v>40</v>
      </c>
      <c r="E34" s="9" t="s">
        <v>322</v>
      </c>
      <c r="F34" s="302" t="s">
        <v>323</v>
      </c>
      <c r="G34" s="6"/>
    </row>
    <row r="35" s="288" customFormat="1" ht="21" customHeight="1" spans="1:7">
      <c r="A35" s="6"/>
      <c r="B35" s="6"/>
      <c r="C35" s="6"/>
      <c r="D35" s="116"/>
      <c r="E35" s="9" t="s">
        <v>324</v>
      </c>
      <c r="F35" s="302" t="s">
        <v>325</v>
      </c>
      <c r="G35" s="6"/>
    </row>
    <row r="36" s="288" customFormat="1" ht="21" customHeight="1" spans="1:7">
      <c r="A36" s="6"/>
      <c r="B36" s="6"/>
      <c r="C36" s="6"/>
      <c r="D36" s="108" t="s">
        <v>48</v>
      </c>
      <c r="E36" s="9" t="s">
        <v>326</v>
      </c>
      <c r="F36" s="16">
        <v>1</v>
      </c>
      <c r="G36" s="6"/>
    </row>
    <row r="37" s="288" customFormat="1" ht="21" customHeight="1" spans="1:7">
      <c r="A37" s="6"/>
      <c r="B37" s="6"/>
      <c r="C37" s="6"/>
      <c r="D37" s="116"/>
      <c r="E37" s="9" t="s">
        <v>327</v>
      </c>
      <c r="F37" s="16">
        <v>1</v>
      </c>
      <c r="G37" s="6"/>
    </row>
    <row r="38" s="288" customFormat="1" ht="21" customHeight="1" spans="1:7">
      <c r="A38" s="6"/>
      <c r="B38" s="6"/>
      <c r="C38" s="6"/>
      <c r="D38" s="108" t="s">
        <v>52</v>
      </c>
      <c r="E38" s="9" t="s">
        <v>298</v>
      </c>
      <c r="F38" s="16">
        <v>1</v>
      </c>
      <c r="G38" s="6"/>
    </row>
    <row r="39" s="288" customFormat="1" ht="30" customHeight="1" spans="1:7">
      <c r="A39" s="6"/>
      <c r="B39" s="6"/>
      <c r="C39" s="6"/>
      <c r="D39" s="116"/>
      <c r="E39" s="9" t="s">
        <v>328</v>
      </c>
      <c r="F39" s="16">
        <v>1</v>
      </c>
      <c r="G39" s="6"/>
    </row>
    <row r="40" s="288" customFormat="1" ht="21" customHeight="1" spans="1:7">
      <c r="A40" s="6"/>
      <c r="B40" s="6"/>
      <c r="C40" s="6" t="s">
        <v>58</v>
      </c>
      <c r="D40" s="6" t="s">
        <v>59</v>
      </c>
      <c r="E40" s="9" t="s">
        <v>329</v>
      </c>
      <c r="F40" s="16">
        <v>1</v>
      </c>
      <c r="G40" s="6"/>
    </row>
    <row r="41" s="288" customFormat="1" ht="21" customHeight="1" spans="1:7">
      <c r="A41" s="6"/>
      <c r="B41" s="6"/>
      <c r="C41" s="6"/>
      <c r="D41" s="6" t="s">
        <v>63</v>
      </c>
      <c r="E41" s="9" t="s">
        <v>330</v>
      </c>
      <c r="F41" s="6" t="s">
        <v>331</v>
      </c>
      <c r="G41" s="6"/>
    </row>
    <row r="42" s="288" customFormat="1" ht="27" customHeight="1" spans="1:7">
      <c r="A42" s="6"/>
      <c r="B42" s="6"/>
      <c r="C42" s="6"/>
      <c r="D42" s="6" t="s">
        <v>71</v>
      </c>
      <c r="E42" s="303" t="s">
        <v>332</v>
      </c>
      <c r="F42" s="6" t="s">
        <v>333</v>
      </c>
      <c r="G42" s="6"/>
    </row>
    <row r="43" s="288" customFormat="1" ht="30" customHeight="1" spans="1:7">
      <c r="A43" s="6"/>
      <c r="B43" s="6"/>
      <c r="C43" s="6"/>
      <c r="D43" s="6" t="s">
        <v>75</v>
      </c>
      <c r="E43" s="303" t="s">
        <v>334</v>
      </c>
      <c r="F43" s="16">
        <v>0.92</v>
      </c>
      <c r="G43" s="6"/>
    </row>
  </sheetData>
  <mergeCells count="71">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7:A31"/>
    <mergeCell ref="B27:B30"/>
    <mergeCell ref="C34:C39"/>
    <mergeCell ref="C40:C43"/>
    <mergeCell ref="D34:D35"/>
    <mergeCell ref="D36:D37"/>
    <mergeCell ref="D38:D39"/>
    <mergeCell ref="A12:B26"/>
    <mergeCell ref="A33:B43"/>
  </mergeCells>
  <printOptions horizontalCentered="1"/>
  <pageMargins left="0.393055555555556" right="0.393055555555556" top="0.700694444444444" bottom="0.700694444444444" header="0.314583333333333" footer="0.511805555555556"/>
  <pageSetup paperSize="9" scale="89" orientation="portrait" horizontalDpi="1200" verticalDpi="1200"/>
  <headerFooter alignWithMargins="0"/>
  <rowBreaks count="1" manualBreakCount="1">
    <brk id="26" max="2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abSelected="1" workbookViewId="0">
      <selection activeCell="J49" sqref="J49"/>
    </sheetView>
  </sheetViews>
  <sheetFormatPr defaultColWidth="12" defaultRowHeight="14.25" outlineLevelCol="6"/>
  <cols>
    <col min="1" max="1" width="7.66666666666667" style="1" customWidth="1"/>
    <col min="2" max="2" width="15" style="1" customWidth="1"/>
    <col min="3" max="3" width="12.6666666666667" style="1"/>
    <col min="4" max="4" width="17" style="1" customWidth="1"/>
    <col min="5" max="5" width="28.3333333333333" style="1" customWidth="1"/>
    <col min="6" max="6" width="19" style="1" customWidth="1"/>
    <col min="7" max="7" width="19.0666666666667" style="1" customWidth="1"/>
    <col min="8" max="16384" width="12" style="1"/>
  </cols>
  <sheetData>
    <row r="1" spans="1:7">
      <c r="A1" s="2"/>
      <c r="B1" s="2"/>
      <c r="C1" s="2"/>
      <c r="D1" s="2"/>
      <c r="E1" s="2"/>
      <c r="F1" s="2"/>
      <c r="G1" s="2"/>
    </row>
    <row r="2" ht="24" customHeight="1" spans="1:7">
      <c r="A2" s="3" t="s">
        <v>213</v>
      </c>
      <c r="B2" s="3"/>
      <c r="C2" s="3"/>
      <c r="D2" s="3"/>
      <c r="E2" s="3"/>
      <c r="F2" s="3"/>
      <c r="G2" s="3"/>
    </row>
    <row r="3" s="1" customFormat="1" spans="1:7">
      <c r="A3" s="2"/>
      <c r="B3" s="4"/>
      <c r="C3" s="4"/>
      <c r="D3" s="4"/>
      <c r="E3" s="4"/>
      <c r="F3" s="4"/>
      <c r="G3" s="5" t="s">
        <v>214</v>
      </c>
    </row>
    <row r="4" s="1" customFormat="1" ht="33" customHeight="1" spans="1:7">
      <c r="A4" s="6" t="s">
        <v>215</v>
      </c>
      <c r="B4" s="6"/>
      <c r="C4" s="6" t="s">
        <v>335</v>
      </c>
      <c r="D4" s="6"/>
      <c r="E4" s="6" t="s">
        <v>217</v>
      </c>
      <c r="F4" s="6" t="s">
        <v>336</v>
      </c>
      <c r="G4" s="6"/>
    </row>
    <row r="5" s="1" customFormat="1" ht="18" customHeight="1" spans="1:7">
      <c r="A5" s="6" t="s">
        <v>219</v>
      </c>
      <c r="B5" s="6"/>
      <c r="C5" s="6" t="s">
        <v>2</v>
      </c>
      <c r="D5" s="6"/>
      <c r="E5" s="6" t="s">
        <v>220</v>
      </c>
      <c r="F5" s="6" t="s">
        <v>337</v>
      </c>
      <c r="G5" s="6"/>
    </row>
    <row r="6" s="1" customFormat="1" ht="18" customHeight="1" spans="1:7">
      <c r="A6" s="6" t="s">
        <v>221</v>
      </c>
      <c r="B6" s="6"/>
      <c r="C6" s="6" t="s">
        <v>338</v>
      </c>
      <c r="D6" s="6"/>
      <c r="E6" s="6" t="s">
        <v>5</v>
      </c>
      <c r="F6" s="6">
        <v>85804859</v>
      </c>
      <c r="G6" s="6"/>
    </row>
    <row r="7" s="1" customFormat="1" ht="18" customHeight="1" spans="1:7">
      <c r="A7" s="6" t="s">
        <v>224</v>
      </c>
      <c r="B7" s="6"/>
      <c r="C7" s="6" t="s">
        <v>339</v>
      </c>
      <c r="D7" s="6"/>
      <c r="E7" s="6"/>
      <c r="F7" s="6"/>
      <c r="G7" s="6"/>
    </row>
    <row r="8" s="1" customFormat="1" ht="370" customHeight="1" spans="1:7">
      <c r="A8" s="6" t="s">
        <v>226</v>
      </c>
      <c r="B8" s="6"/>
      <c r="C8" s="9" t="s">
        <v>340</v>
      </c>
      <c r="D8" s="9"/>
      <c r="E8" s="9"/>
      <c r="F8" s="9"/>
      <c r="G8" s="9"/>
    </row>
    <row r="9" s="1" customFormat="1" ht="51" customHeight="1" spans="1:7">
      <c r="A9" s="6" t="s">
        <v>228</v>
      </c>
      <c r="B9" s="6"/>
      <c r="C9" s="9" t="s">
        <v>341</v>
      </c>
      <c r="D9" s="9"/>
      <c r="E9" s="9"/>
      <c r="F9" s="9"/>
      <c r="G9" s="9"/>
    </row>
    <row r="10" s="1" customFormat="1" ht="18" customHeight="1" spans="1:7">
      <c r="A10" s="6" t="s">
        <v>230</v>
      </c>
      <c r="B10" s="6"/>
      <c r="C10" s="6">
        <v>850</v>
      </c>
      <c r="D10" s="6"/>
      <c r="E10" s="6" t="s">
        <v>231</v>
      </c>
      <c r="F10" s="6">
        <v>850</v>
      </c>
      <c r="G10" s="6"/>
    </row>
    <row r="11" s="1" customFormat="1" ht="38" customHeight="1" spans="1:7">
      <c r="A11" s="6" t="s">
        <v>232</v>
      </c>
      <c r="B11" s="6"/>
      <c r="C11" s="9" t="s">
        <v>342</v>
      </c>
      <c r="D11" s="9"/>
      <c r="E11" s="9"/>
      <c r="F11" s="9"/>
      <c r="G11" s="9"/>
    </row>
    <row r="12" s="280" customFormat="1" ht="20" customHeight="1" spans="1:7">
      <c r="A12" s="6" t="s">
        <v>234</v>
      </c>
      <c r="B12" s="6"/>
      <c r="C12" s="6" t="s">
        <v>235</v>
      </c>
      <c r="D12" s="6"/>
      <c r="E12" s="6"/>
      <c r="F12" s="6" t="s">
        <v>236</v>
      </c>
      <c r="G12" s="6"/>
    </row>
    <row r="13" s="1" customFormat="1" ht="20" customHeight="1" spans="1:7">
      <c r="A13" s="6"/>
      <c r="B13" s="6"/>
      <c r="C13" s="6" t="s">
        <v>17</v>
      </c>
      <c r="D13" s="6"/>
      <c r="E13" s="6"/>
      <c r="F13" s="6">
        <v>850</v>
      </c>
      <c r="G13" s="6"/>
    </row>
    <row r="14" s="1" customFormat="1" ht="20" customHeight="1" spans="1:7">
      <c r="A14" s="6"/>
      <c r="B14" s="6"/>
      <c r="C14" s="9" t="s">
        <v>237</v>
      </c>
      <c r="D14" s="9"/>
      <c r="E14" s="9"/>
      <c r="F14" s="6">
        <v>850</v>
      </c>
      <c r="G14" s="6"/>
    </row>
    <row r="15" s="1" customFormat="1" ht="20" customHeight="1" spans="1:7">
      <c r="A15" s="6"/>
      <c r="B15" s="6"/>
      <c r="C15" s="9" t="s">
        <v>238</v>
      </c>
      <c r="D15" s="9"/>
      <c r="E15" s="9"/>
      <c r="F15" s="6"/>
      <c r="G15" s="6"/>
    </row>
    <row r="16" s="1" customFormat="1" ht="20" customHeight="1" spans="1:7">
      <c r="A16" s="6"/>
      <c r="B16" s="6"/>
      <c r="C16" s="9" t="s">
        <v>239</v>
      </c>
      <c r="D16" s="9"/>
      <c r="E16" s="9"/>
      <c r="F16" s="6"/>
      <c r="G16" s="6"/>
    </row>
    <row r="17" s="1" customFormat="1" ht="20" customHeight="1" spans="1:7">
      <c r="A17" s="6" t="s">
        <v>234</v>
      </c>
      <c r="B17" s="6"/>
      <c r="C17" s="9" t="s">
        <v>238</v>
      </c>
      <c r="D17" s="9"/>
      <c r="E17" s="9"/>
      <c r="F17" s="6"/>
      <c r="G17" s="6"/>
    </row>
    <row r="18" s="1" customFormat="1" ht="20" customHeight="1" spans="1:7">
      <c r="A18" s="6"/>
      <c r="B18" s="6"/>
      <c r="C18" s="9" t="s">
        <v>240</v>
      </c>
      <c r="D18" s="9"/>
      <c r="E18" s="9"/>
      <c r="F18" s="6"/>
      <c r="G18" s="6"/>
    </row>
    <row r="19" s="1" customFormat="1" ht="20" customHeight="1" spans="1:7">
      <c r="A19" s="6"/>
      <c r="B19" s="6"/>
      <c r="C19" s="9" t="s">
        <v>343</v>
      </c>
      <c r="D19" s="9"/>
      <c r="E19" s="9"/>
      <c r="F19" s="6"/>
      <c r="G19" s="6"/>
    </row>
    <row r="20" s="1" customFormat="1" ht="20" customHeight="1" spans="1:7">
      <c r="A20" s="6"/>
      <c r="B20" s="6"/>
      <c r="C20" s="9" t="s">
        <v>242</v>
      </c>
      <c r="D20" s="9"/>
      <c r="E20" s="9"/>
      <c r="F20" s="6"/>
      <c r="G20" s="6"/>
    </row>
    <row r="21" s="1" customFormat="1" ht="20" customHeight="1" spans="1:7">
      <c r="A21" s="6"/>
      <c r="B21" s="6"/>
      <c r="C21" s="9" t="s">
        <v>243</v>
      </c>
      <c r="D21" s="9"/>
      <c r="E21" s="9"/>
      <c r="F21" s="6"/>
      <c r="G21" s="6"/>
    </row>
    <row r="22" s="1" customFormat="1" ht="20" customHeight="1" spans="1:7">
      <c r="A22" s="6"/>
      <c r="B22" s="6"/>
      <c r="C22" s="9" t="s">
        <v>244</v>
      </c>
      <c r="D22" s="9"/>
      <c r="E22" s="9"/>
      <c r="F22" s="6"/>
      <c r="G22" s="6"/>
    </row>
    <row r="23" s="1" customFormat="1" ht="20" customHeight="1" spans="1:7">
      <c r="A23" s="6"/>
      <c r="B23" s="6"/>
      <c r="C23" s="9" t="s">
        <v>245</v>
      </c>
      <c r="D23" s="9"/>
      <c r="E23" s="9"/>
      <c r="F23" s="6"/>
      <c r="G23" s="6"/>
    </row>
    <row r="24" s="1" customFormat="1" ht="20" customHeight="1" spans="1:7">
      <c r="A24" s="6"/>
      <c r="B24" s="6"/>
      <c r="C24" s="9" t="s">
        <v>246</v>
      </c>
      <c r="D24" s="9"/>
      <c r="E24" s="9"/>
      <c r="F24" s="6"/>
      <c r="G24" s="6"/>
    </row>
    <row r="25" s="1" customFormat="1" ht="30" customHeight="1" spans="1:7">
      <c r="A25" s="6"/>
      <c r="B25" s="6"/>
      <c r="C25" s="9" t="s">
        <v>247</v>
      </c>
      <c r="D25" s="9"/>
      <c r="E25" s="9"/>
      <c r="F25" s="6"/>
      <c r="G25" s="6"/>
    </row>
    <row r="26" s="1" customFormat="1" ht="31" customHeight="1" spans="1:7">
      <c r="A26" s="6"/>
      <c r="B26" s="6"/>
      <c r="C26" s="9" t="s">
        <v>248</v>
      </c>
      <c r="D26" s="9"/>
      <c r="E26" s="9"/>
      <c r="F26" s="6"/>
      <c r="G26" s="6"/>
    </row>
    <row r="27" ht="25" customHeight="1" spans="1:7">
      <c r="A27" s="11" t="s">
        <v>249</v>
      </c>
      <c r="B27" s="11" t="s">
        <v>250</v>
      </c>
      <c r="C27" s="6" t="s">
        <v>250</v>
      </c>
      <c r="D27" s="6"/>
      <c r="E27" s="6"/>
      <c r="F27" s="6" t="s">
        <v>236</v>
      </c>
      <c r="G27" s="6"/>
    </row>
    <row r="28" ht="25" customHeight="1" spans="1:7">
      <c r="A28" s="11"/>
      <c r="B28" s="11"/>
      <c r="C28" s="6" t="s">
        <v>17</v>
      </c>
      <c r="D28" s="6"/>
      <c r="E28" s="6"/>
      <c r="F28" s="6">
        <v>850</v>
      </c>
      <c r="G28" s="6"/>
    </row>
    <row r="29" ht="25" customHeight="1" spans="1:7">
      <c r="A29" s="11"/>
      <c r="B29" s="11"/>
      <c r="C29" s="13" t="s">
        <v>344</v>
      </c>
      <c r="D29" s="13"/>
      <c r="E29" s="13"/>
      <c r="F29" s="281">
        <v>553.42</v>
      </c>
      <c r="G29" s="281"/>
    </row>
    <row r="30" ht="25" customHeight="1" spans="1:7">
      <c r="A30" s="11"/>
      <c r="B30" s="11"/>
      <c r="C30" s="13" t="s">
        <v>345</v>
      </c>
      <c r="D30" s="13"/>
      <c r="E30" s="13"/>
      <c r="F30" s="281">
        <v>97.84</v>
      </c>
      <c r="G30" s="281"/>
    </row>
    <row r="31" ht="25" customHeight="1" spans="1:7">
      <c r="A31" s="11"/>
      <c r="B31" s="11"/>
      <c r="C31" s="13" t="s">
        <v>346</v>
      </c>
      <c r="D31" s="13"/>
      <c r="E31" s="13"/>
      <c r="F31" s="281">
        <v>98.03</v>
      </c>
      <c r="G31" s="281"/>
    </row>
    <row r="32" ht="25" customHeight="1" spans="1:7">
      <c r="A32" s="11"/>
      <c r="B32" s="11"/>
      <c r="C32" s="13" t="s">
        <v>347</v>
      </c>
      <c r="D32" s="13"/>
      <c r="E32" s="13"/>
      <c r="F32" s="281">
        <v>20</v>
      </c>
      <c r="G32" s="281"/>
    </row>
    <row r="33" ht="25" customHeight="1" spans="1:7">
      <c r="A33" s="11"/>
      <c r="B33" s="11"/>
      <c r="C33" s="13" t="s">
        <v>348</v>
      </c>
      <c r="D33" s="13"/>
      <c r="E33" s="13"/>
      <c r="F33" s="281">
        <v>30</v>
      </c>
      <c r="G33" s="281"/>
    </row>
    <row r="34" ht="25" customHeight="1" spans="1:7">
      <c r="A34" s="11"/>
      <c r="B34" s="11"/>
      <c r="C34" s="13" t="s">
        <v>349</v>
      </c>
      <c r="D34" s="13"/>
      <c r="E34" s="13"/>
      <c r="F34" s="281">
        <v>30</v>
      </c>
      <c r="G34" s="281"/>
    </row>
    <row r="35" ht="25" customHeight="1" spans="1:7">
      <c r="A35" s="11"/>
      <c r="B35" s="11"/>
      <c r="C35" s="13" t="s">
        <v>350</v>
      </c>
      <c r="D35" s="13"/>
      <c r="E35" s="13"/>
      <c r="F35" s="281">
        <v>20.71</v>
      </c>
      <c r="G35" s="281"/>
    </row>
    <row r="36" ht="195" customHeight="1" spans="1:7">
      <c r="A36" s="282" t="s">
        <v>249</v>
      </c>
      <c r="B36" s="283" t="s">
        <v>262</v>
      </c>
      <c r="C36" s="284" t="s">
        <v>351</v>
      </c>
      <c r="D36" s="284"/>
      <c r="E36" s="284"/>
      <c r="F36" s="284"/>
      <c r="G36" s="284"/>
    </row>
    <row r="37" ht="55" customHeight="1" spans="1:7">
      <c r="A37" s="6" t="s">
        <v>264</v>
      </c>
      <c r="B37" s="6"/>
      <c r="C37" s="9" t="s">
        <v>352</v>
      </c>
      <c r="D37" s="9"/>
      <c r="E37" s="9"/>
      <c r="F37" s="9"/>
      <c r="G37" s="9"/>
    </row>
    <row r="38" ht="26" customHeight="1" spans="1:7">
      <c r="A38" s="6" t="s">
        <v>321</v>
      </c>
      <c r="B38" s="6"/>
      <c r="C38" s="6" t="s">
        <v>34</v>
      </c>
      <c r="D38" s="6" t="s">
        <v>35</v>
      </c>
      <c r="E38" s="6" t="s">
        <v>267</v>
      </c>
      <c r="F38" s="6" t="s">
        <v>37</v>
      </c>
      <c r="G38" s="6" t="s">
        <v>268</v>
      </c>
    </row>
    <row r="39" ht="42.75" spans="1:7">
      <c r="A39" s="6"/>
      <c r="B39" s="6"/>
      <c r="C39" s="108" t="s">
        <v>39</v>
      </c>
      <c r="D39" s="108" t="s">
        <v>40</v>
      </c>
      <c r="E39" s="9" t="s">
        <v>353</v>
      </c>
      <c r="F39" s="16" t="s">
        <v>354</v>
      </c>
      <c r="G39" s="6"/>
    </row>
    <row r="40" ht="28.5" spans="1:7">
      <c r="A40" s="6" t="s">
        <v>321</v>
      </c>
      <c r="B40" s="6"/>
      <c r="C40" s="120"/>
      <c r="D40" s="120"/>
      <c r="E40" s="9" t="s">
        <v>355</v>
      </c>
      <c r="F40" s="16" t="s">
        <v>356</v>
      </c>
      <c r="G40" s="6"/>
    </row>
    <row r="41" ht="20" customHeight="1" spans="1:7">
      <c r="A41" s="6"/>
      <c r="B41" s="6"/>
      <c r="C41" s="120"/>
      <c r="D41" s="120"/>
      <c r="E41" s="9" t="s">
        <v>357</v>
      </c>
      <c r="F41" s="16" t="s">
        <v>333</v>
      </c>
      <c r="G41" s="6"/>
    </row>
    <row r="42" ht="20" customHeight="1" spans="1:7">
      <c r="A42" s="6"/>
      <c r="B42" s="6"/>
      <c r="C42" s="120"/>
      <c r="D42" s="120"/>
      <c r="E42" s="9" t="s">
        <v>358</v>
      </c>
      <c r="F42" s="16" t="s">
        <v>359</v>
      </c>
      <c r="G42" s="6"/>
    </row>
    <row r="43" ht="28.5" spans="1:7">
      <c r="A43" s="6"/>
      <c r="B43" s="6"/>
      <c r="C43" s="120"/>
      <c r="D43" s="120"/>
      <c r="E43" s="9" t="s">
        <v>360</v>
      </c>
      <c r="F43" s="16" t="s">
        <v>361</v>
      </c>
      <c r="G43" s="6"/>
    </row>
    <row r="44" ht="31" customHeight="1" spans="1:7">
      <c r="A44" s="6"/>
      <c r="B44" s="6"/>
      <c r="C44" s="120"/>
      <c r="D44" s="116"/>
      <c r="E44" s="9" t="s">
        <v>362</v>
      </c>
      <c r="F44" s="16" t="s">
        <v>325</v>
      </c>
      <c r="G44" s="6"/>
    </row>
    <row r="45" ht="42.75" spans="1:7">
      <c r="A45" s="6"/>
      <c r="B45" s="6"/>
      <c r="C45" s="120"/>
      <c r="D45" s="6" t="s">
        <v>48</v>
      </c>
      <c r="E45" s="9" t="s">
        <v>363</v>
      </c>
      <c r="F45" s="16">
        <v>1</v>
      </c>
      <c r="G45" s="6"/>
    </row>
    <row r="46" ht="28.5" spans="1:7">
      <c r="A46" s="6"/>
      <c r="B46" s="6"/>
      <c r="C46" s="120"/>
      <c r="D46" s="6"/>
      <c r="E46" s="9" t="s">
        <v>364</v>
      </c>
      <c r="F46" s="16">
        <v>1</v>
      </c>
      <c r="G46" s="6"/>
    </row>
    <row r="47" ht="28.5" spans="1:7">
      <c r="A47" s="6"/>
      <c r="B47" s="6"/>
      <c r="C47" s="120"/>
      <c r="D47" s="6"/>
      <c r="E47" s="9" t="s">
        <v>365</v>
      </c>
      <c r="F47" s="16">
        <v>1</v>
      </c>
      <c r="G47" s="6"/>
    </row>
    <row r="48" ht="28.5" spans="1:7">
      <c r="A48" s="6"/>
      <c r="B48" s="6"/>
      <c r="C48" s="120"/>
      <c r="D48" s="6"/>
      <c r="E48" s="9" t="s">
        <v>366</v>
      </c>
      <c r="F48" s="16">
        <v>1</v>
      </c>
      <c r="G48" s="6"/>
    </row>
    <row r="49" ht="46" customHeight="1" spans="1:7">
      <c r="A49" s="6"/>
      <c r="B49" s="6"/>
      <c r="C49" s="120"/>
      <c r="D49" s="6"/>
      <c r="E49" s="9" t="s">
        <v>367</v>
      </c>
      <c r="F49" s="16" t="s">
        <v>368</v>
      </c>
      <c r="G49" s="285" t="s">
        <v>369</v>
      </c>
    </row>
    <row r="50" ht="30" customHeight="1" spans="1:7">
      <c r="A50" s="6"/>
      <c r="B50" s="6"/>
      <c r="C50" s="116"/>
      <c r="D50" s="6" t="s">
        <v>52</v>
      </c>
      <c r="E50" s="9" t="s">
        <v>370</v>
      </c>
      <c r="F50" s="16">
        <v>1</v>
      </c>
      <c r="G50" s="6"/>
    </row>
    <row r="51" ht="30" customHeight="1" spans="1:7">
      <c r="A51" s="6"/>
      <c r="B51" s="6"/>
      <c r="C51" s="6" t="s">
        <v>58</v>
      </c>
      <c r="D51" s="6" t="s">
        <v>63</v>
      </c>
      <c r="E51" s="9" t="s">
        <v>304</v>
      </c>
      <c r="F51" s="16">
        <v>1</v>
      </c>
      <c r="G51" s="6"/>
    </row>
    <row r="52" ht="21" customHeight="1" spans="1:7">
      <c r="A52" s="6"/>
      <c r="B52" s="6"/>
      <c r="C52" s="6"/>
      <c r="D52" s="6"/>
      <c r="E52" s="9" t="s">
        <v>301</v>
      </c>
      <c r="F52" s="16" t="s">
        <v>302</v>
      </c>
      <c r="G52" s="6"/>
    </row>
    <row r="53" ht="21" customHeight="1" spans="1:7">
      <c r="A53" s="6"/>
      <c r="B53" s="6"/>
      <c r="C53" s="6"/>
      <c r="D53" s="286" t="s">
        <v>67</v>
      </c>
      <c r="E53" s="9" t="s">
        <v>305</v>
      </c>
      <c r="F53" s="16" t="s">
        <v>290</v>
      </c>
      <c r="G53" s="6"/>
    </row>
    <row r="54" ht="28.5" spans="1:7">
      <c r="A54" s="6"/>
      <c r="B54" s="6"/>
      <c r="C54" s="6"/>
      <c r="D54" s="6" t="s">
        <v>371</v>
      </c>
      <c r="E54" s="9" t="s">
        <v>372</v>
      </c>
      <c r="F54" s="16" t="s">
        <v>290</v>
      </c>
      <c r="G54" s="6"/>
    </row>
    <row r="55" ht="34.5" customHeight="1" spans="1:7">
      <c r="A55" s="6"/>
      <c r="B55" s="6"/>
      <c r="C55" s="6"/>
      <c r="D55" s="6" t="s">
        <v>71</v>
      </c>
      <c r="E55" s="9" t="s">
        <v>373</v>
      </c>
      <c r="F55" s="16" t="s">
        <v>374</v>
      </c>
      <c r="G55" s="6"/>
    </row>
  </sheetData>
  <mergeCells count="83">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G36"/>
    <mergeCell ref="A37:B37"/>
    <mergeCell ref="C37:G37"/>
    <mergeCell ref="A27:A35"/>
    <mergeCell ref="B27:B35"/>
    <mergeCell ref="C39:C50"/>
    <mergeCell ref="C51:C55"/>
    <mergeCell ref="D39:D44"/>
    <mergeCell ref="D45:D49"/>
    <mergeCell ref="D51:D52"/>
    <mergeCell ref="A12:B16"/>
    <mergeCell ref="A17:B26"/>
    <mergeCell ref="A38:B39"/>
    <mergeCell ref="A40:B55"/>
  </mergeCells>
  <printOptions horizontalCentered="1"/>
  <pageMargins left="0.393055555555556" right="0.393055555555556" top="0.700694444444444" bottom="0.700694444444444" header="0.314583333333333" footer="0.511805555555556"/>
  <pageSetup paperSize="9" orientation="portrait" horizontalDpi="1200" verticalDpi="1200"/>
  <headerFooter alignWithMargins="0"/>
  <rowBreaks count="3" manualBreakCount="3">
    <brk id="16" max="255" man="1"/>
    <brk id="37" max="255" man="1"/>
    <brk id="56" max="25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opLeftCell="A31" workbookViewId="0">
      <selection activeCell="C4" sqref="C4:D4"/>
    </sheetView>
  </sheetViews>
  <sheetFormatPr defaultColWidth="12" defaultRowHeight="13.5" outlineLevelCol="6"/>
  <cols>
    <col min="1" max="4" width="12" style="18"/>
    <col min="5" max="5" width="16.3333333333333" style="18" customWidth="1"/>
    <col min="6" max="6" width="12" style="18"/>
    <col min="7" max="7" width="37.6666666666667" style="18" customWidth="1"/>
    <col min="8" max="16384" width="12" style="18"/>
  </cols>
  <sheetData>
    <row r="1" spans="1:7">
      <c r="A1" s="272"/>
      <c r="B1" s="272"/>
      <c r="C1" s="272"/>
      <c r="D1" s="272"/>
      <c r="E1" s="272"/>
      <c r="F1" s="272"/>
      <c r="G1" s="272"/>
    </row>
    <row r="2" ht="25.5" spans="1:7">
      <c r="A2" s="131" t="s">
        <v>375</v>
      </c>
      <c r="B2" s="131"/>
      <c r="C2" s="131"/>
      <c r="D2" s="131"/>
      <c r="E2" s="131"/>
      <c r="F2" s="131"/>
      <c r="G2" s="131"/>
    </row>
    <row r="3" ht="21" customHeight="1" spans="1:7">
      <c r="A3" s="131"/>
      <c r="B3" s="131"/>
      <c r="C3" s="131"/>
      <c r="D3" s="131"/>
      <c r="E3" s="131"/>
      <c r="F3" s="131"/>
      <c r="G3" s="132" t="s">
        <v>376</v>
      </c>
    </row>
    <row r="4" ht="24" customHeight="1" spans="1:7">
      <c r="A4" s="133" t="s">
        <v>215</v>
      </c>
      <c r="B4" s="133"/>
      <c r="C4" s="133" t="s">
        <v>377</v>
      </c>
      <c r="D4" s="133"/>
      <c r="E4" s="136" t="s">
        <v>378</v>
      </c>
      <c r="F4" s="137"/>
      <c r="G4" s="137"/>
    </row>
    <row r="5" ht="12" spans="1:7">
      <c r="A5" s="138" t="s">
        <v>219</v>
      </c>
      <c r="B5" s="138"/>
      <c r="C5" s="137" t="s">
        <v>2</v>
      </c>
      <c r="D5" s="137"/>
      <c r="E5" s="136" t="s">
        <v>220</v>
      </c>
      <c r="F5" s="137" t="s">
        <v>379</v>
      </c>
      <c r="G5" s="137"/>
    </row>
    <row r="6" ht="12" spans="1:7">
      <c r="A6" s="138" t="s">
        <v>221</v>
      </c>
      <c r="B6" s="138"/>
      <c r="C6" s="137"/>
      <c r="D6" s="137"/>
      <c r="E6" s="138" t="s">
        <v>5</v>
      </c>
      <c r="F6" s="137" t="s">
        <v>380</v>
      </c>
      <c r="G6" s="137"/>
    </row>
    <row r="7" ht="12" spans="1:7">
      <c r="A7" s="138" t="s">
        <v>224</v>
      </c>
      <c r="B7" s="138"/>
      <c r="C7" s="137" t="s">
        <v>381</v>
      </c>
      <c r="D7" s="137"/>
      <c r="E7" s="137"/>
      <c r="F7" s="137"/>
      <c r="G7" s="137"/>
    </row>
    <row r="8" ht="12" spans="1:7">
      <c r="A8" s="138" t="s">
        <v>226</v>
      </c>
      <c r="B8" s="138"/>
      <c r="C8" s="141" t="s">
        <v>382</v>
      </c>
      <c r="D8" s="141"/>
      <c r="E8" s="141"/>
      <c r="F8" s="141"/>
      <c r="G8" s="141"/>
    </row>
    <row r="9" ht="12" spans="1:7">
      <c r="A9" s="138" t="s">
        <v>228</v>
      </c>
      <c r="B9" s="138"/>
      <c r="C9" s="141" t="s">
        <v>382</v>
      </c>
      <c r="D9" s="141"/>
      <c r="E9" s="141"/>
      <c r="F9" s="141"/>
      <c r="G9" s="141"/>
    </row>
    <row r="10" ht="12" spans="1:7">
      <c r="A10" s="138" t="s">
        <v>230</v>
      </c>
      <c r="B10" s="138"/>
      <c r="C10" s="151">
        <v>26250</v>
      </c>
      <c r="D10" s="151"/>
      <c r="E10" s="138" t="s">
        <v>231</v>
      </c>
      <c r="F10" s="145">
        <v>26250</v>
      </c>
      <c r="G10" s="145"/>
    </row>
    <row r="11" ht="51" customHeight="1" spans="1:7">
      <c r="A11" s="138" t="s">
        <v>232</v>
      </c>
      <c r="B11" s="138"/>
      <c r="C11" s="141" t="s">
        <v>383</v>
      </c>
      <c r="D11" s="141"/>
      <c r="E11" s="141"/>
      <c r="F11" s="141"/>
      <c r="G11" s="141"/>
    </row>
    <row r="12" ht="12" spans="1:7">
      <c r="A12" s="138" t="s">
        <v>234</v>
      </c>
      <c r="B12" s="138"/>
      <c r="C12" s="138" t="s">
        <v>235</v>
      </c>
      <c r="D12" s="138"/>
      <c r="E12" s="138"/>
      <c r="F12" s="138" t="s">
        <v>384</v>
      </c>
      <c r="G12" s="138"/>
    </row>
    <row r="13" ht="12" spans="1:7">
      <c r="A13" s="138"/>
      <c r="B13" s="138"/>
      <c r="C13" s="138" t="s">
        <v>17</v>
      </c>
      <c r="D13" s="138"/>
      <c r="E13" s="138"/>
      <c r="F13" s="147">
        <v>26250</v>
      </c>
      <c r="G13" s="147"/>
    </row>
    <row r="14" ht="12" spans="1:7">
      <c r="A14" s="138"/>
      <c r="B14" s="138"/>
      <c r="C14" s="141" t="s">
        <v>385</v>
      </c>
      <c r="D14" s="141"/>
      <c r="E14" s="141"/>
      <c r="F14" s="147">
        <v>26250</v>
      </c>
      <c r="G14" s="147"/>
    </row>
    <row r="15" ht="12" spans="1:7">
      <c r="A15" s="138"/>
      <c r="B15" s="138"/>
      <c r="C15" s="141" t="s">
        <v>238</v>
      </c>
      <c r="D15" s="141"/>
      <c r="E15" s="141"/>
      <c r="F15" s="147">
        <v>26250</v>
      </c>
      <c r="G15" s="147"/>
    </row>
    <row r="16" ht="12" spans="1:7">
      <c r="A16" s="138"/>
      <c r="B16" s="138"/>
      <c r="C16" s="141" t="s">
        <v>386</v>
      </c>
      <c r="D16" s="141"/>
      <c r="E16" s="141"/>
      <c r="F16" s="148"/>
      <c r="G16" s="148"/>
    </row>
    <row r="17" ht="12" spans="1:7">
      <c r="A17" s="138"/>
      <c r="B17" s="138"/>
      <c r="C17" s="141" t="s">
        <v>387</v>
      </c>
      <c r="D17" s="141"/>
      <c r="E17" s="141"/>
      <c r="F17" s="149"/>
      <c r="G17" s="149"/>
    </row>
    <row r="18" ht="12" spans="1:7">
      <c r="A18" s="138"/>
      <c r="B18" s="138"/>
      <c r="C18" s="141" t="s">
        <v>388</v>
      </c>
      <c r="D18" s="141"/>
      <c r="E18" s="141"/>
      <c r="F18" s="149"/>
      <c r="G18" s="149"/>
    </row>
    <row r="19" ht="12" spans="1:7">
      <c r="A19" s="138"/>
      <c r="B19" s="138"/>
      <c r="C19" s="141" t="s">
        <v>389</v>
      </c>
      <c r="D19" s="141"/>
      <c r="E19" s="141"/>
      <c r="F19" s="149"/>
      <c r="G19" s="149"/>
    </row>
    <row r="20" ht="12" spans="1:7">
      <c r="A20" s="138"/>
      <c r="B20" s="138"/>
      <c r="C20" s="141" t="s">
        <v>390</v>
      </c>
      <c r="D20" s="141"/>
      <c r="E20" s="141"/>
      <c r="F20" s="150"/>
      <c r="G20" s="150"/>
    </row>
    <row r="21" ht="12" spans="1:7">
      <c r="A21" s="138"/>
      <c r="B21" s="138"/>
      <c r="C21" s="141" t="s">
        <v>391</v>
      </c>
      <c r="D21" s="141"/>
      <c r="E21" s="141"/>
      <c r="F21" s="149"/>
      <c r="G21" s="149"/>
    </row>
    <row r="22" ht="12" spans="1:7">
      <c r="A22" s="138"/>
      <c r="B22" s="138"/>
      <c r="C22" s="141" t="s">
        <v>392</v>
      </c>
      <c r="D22" s="141"/>
      <c r="E22" s="141"/>
      <c r="F22" s="148"/>
      <c r="G22" s="148"/>
    </row>
    <row r="23" ht="12" spans="1:7">
      <c r="A23" s="138"/>
      <c r="B23" s="138"/>
      <c r="C23" s="141" t="s">
        <v>393</v>
      </c>
      <c r="D23" s="141"/>
      <c r="E23" s="141"/>
      <c r="F23" s="149"/>
      <c r="G23" s="149"/>
    </row>
    <row r="24" ht="12" spans="1:7">
      <c r="A24" s="138" t="s">
        <v>249</v>
      </c>
      <c r="B24" s="138" t="s">
        <v>250</v>
      </c>
      <c r="C24" s="138" t="s">
        <v>251</v>
      </c>
      <c r="D24" s="138"/>
      <c r="E24" s="138"/>
      <c r="F24" s="138" t="s">
        <v>236</v>
      </c>
      <c r="G24" s="138"/>
    </row>
    <row r="25" ht="12" spans="1:7">
      <c r="A25" s="138"/>
      <c r="B25" s="138"/>
      <c r="C25" s="138" t="s">
        <v>17</v>
      </c>
      <c r="D25" s="138"/>
      <c r="E25" s="138"/>
      <c r="F25" s="273">
        <f>SUM(F26:G29)</f>
        <v>26250</v>
      </c>
      <c r="G25" s="273"/>
    </row>
    <row r="26" ht="12" spans="1:7">
      <c r="A26" s="138"/>
      <c r="B26" s="138"/>
      <c r="C26" s="153" t="s">
        <v>394</v>
      </c>
      <c r="D26" s="153"/>
      <c r="E26" s="153"/>
      <c r="F26" s="273">
        <v>26250</v>
      </c>
      <c r="G26" s="273"/>
    </row>
    <row r="27" ht="12" spans="1:7">
      <c r="A27" s="138"/>
      <c r="B27" s="138"/>
      <c r="C27" s="153" t="s">
        <v>395</v>
      </c>
      <c r="D27" s="153"/>
      <c r="E27" s="153"/>
      <c r="F27" s="273"/>
      <c r="G27" s="273"/>
    </row>
    <row r="28" ht="12" spans="1:7">
      <c r="A28" s="138"/>
      <c r="B28" s="138"/>
      <c r="C28" s="153" t="s">
        <v>396</v>
      </c>
      <c r="D28" s="153"/>
      <c r="E28" s="153"/>
      <c r="F28" s="236"/>
      <c r="G28" s="236"/>
    </row>
    <row r="29" ht="12" spans="1:7">
      <c r="A29" s="138"/>
      <c r="B29" s="138"/>
      <c r="C29" s="153" t="s">
        <v>397</v>
      </c>
      <c r="D29" s="153"/>
      <c r="E29" s="153"/>
      <c r="F29" s="138"/>
      <c r="G29" s="138"/>
    </row>
    <row r="30" ht="12" spans="1:7">
      <c r="A30" s="138"/>
      <c r="B30" s="138"/>
      <c r="C30" s="153" t="s">
        <v>398</v>
      </c>
      <c r="D30" s="153"/>
      <c r="E30" s="153"/>
      <c r="F30" s="138"/>
      <c r="G30" s="138"/>
    </row>
    <row r="31" ht="66.95" customHeight="1" spans="1:7">
      <c r="A31" s="138"/>
      <c r="B31" s="138" t="s">
        <v>262</v>
      </c>
      <c r="C31" s="237" t="s">
        <v>399</v>
      </c>
      <c r="D31" s="237"/>
      <c r="E31" s="237"/>
      <c r="F31" s="237"/>
      <c r="G31" s="237"/>
    </row>
    <row r="32" ht="12" spans="1:7">
      <c r="A32" s="138" t="s">
        <v>264</v>
      </c>
      <c r="B32" s="138"/>
      <c r="C32" s="138"/>
      <c r="D32" s="138"/>
      <c r="E32" s="138"/>
      <c r="F32" s="138"/>
      <c r="G32" s="138"/>
    </row>
    <row r="33" ht="12" spans="1:7">
      <c r="A33" s="138" t="s">
        <v>321</v>
      </c>
      <c r="B33" s="138"/>
      <c r="C33" s="138" t="s">
        <v>34</v>
      </c>
      <c r="D33" s="274" t="s">
        <v>35</v>
      </c>
      <c r="E33" s="274" t="s">
        <v>267</v>
      </c>
      <c r="F33" s="274" t="s">
        <v>37</v>
      </c>
      <c r="G33" s="274" t="s">
        <v>268</v>
      </c>
    </row>
    <row r="34" ht="12" spans="1:7">
      <c r="A34" s="138"/>
      <c r="B34" s="138"/>
      <c r="C34" s="138"/>
      <c r="D34" s="275" t="s">
        <v>48</v>
      </c>
      <c r="E34" s="276" t="s">
        <v>296</v>
      </c>
      <c r="F34" s="277">
        <v>1</v>
      </c>
      <c r="G34" s="274"/>
    </row>
    <row r="35" ht="12" spans="1:7">
      <c r="A35" s="138"/>
      <c r="B35" s="138"/>
      <c r="C35" s="138"/>
      <c r="D35" s="278"/>
      <c r="E35" s="276" t="s">
        <v>400</v>
      </c>
      <c r="F35" s="277">
        <v>1</v>
      </c>
      <c r="G35" s="274"/>
    </row>
    <row r="36" ht="24" spans="1:7">
      <c r="A36" s="138"/>
      <c r="B36" s="138"/>
      <c r="C36" s="138"/>
      <c r="D36" s="279"/>
      <c r="E36" s="276" t="s">
        <v>401</v>
      </c>
      <c r="F36" s="277">
        <v>1</v>
      </c>
      <c r="G36" s="274"/>
    </row>
    <row r="37" ht="12" spans="1:7">
      <c r="A37" s="138"/>
      <c r="B37" s="138"/>
      <c r="C37" s="138"/>
      <c r="D37" s="274" t="s">
        <v>52</v>
      </c>
      <c r="E37" s="276" t="s">
        <v>402</v>
      </c>
      <c r="F37" s="277">
        <v>1</v>
      </c>
      <c r="G37" s="274"/>
    </row>
    <row r="38" ht="12" spans="1:7">
      <c r="A38" s="138"/>
      <c r="B38" s="138"/>
      <c r="C38" s="138"/>
      <c r="D38" s="138" t="s">
        <v>55</v>
      </c>
      <c r="E38" s="138" t="s">
        <v>403</v>
      </c>
      <c r="F38" s="158" t="s">
        <v>404</v>
      </c>
      <c r="G38" s="138"/>
    </row>
    <row r="39" ht="24" spans="1:7">
      <c r="A39" s="138"/>
      <c r="B39" s="138"/>
      <c r="C39" s="138" t="s">
        <v>58</v>
      </c>
      <c r="D39" s="138" t="s">
        <v>59</v>
      </c>
      <c r="E39" s="138" t="s">
        <v>405</v>
      </c>
      <c r="F39" s="158">
        <v>1</v>
      </c>
      <c r="G39" s="138"/>
    </row>
    <row r="40" ht="24" spans="1:7">
      <c r="A40" s="138"/>
      <c r="B40" s="138"/>
      <c r="C40" s="138"/>
      <c r="D40" s="138" t="s">
        <v>63</v>
      </c>
      <c r="E40" s="138" t="s">
        <v>406</v>
      </c>
      <c r="F40" s="138" t="s">
        <v>407</v>
      </c>
      <c r="G40" s="138"/>
    </row>
    <row r="41" ht="24" spans="1:7">
      <c r="A41" s="138"/>
      <c r="B41" s="138"/>
      <c r="C41" s="138"/>
      <c r="D41" s="138" t="s">
        <v>67</v>
      </c>
      <c r="E41" s="138" t="s">
        <v>406</v>
      </c>
      <c r="F41" s="138" t="s">
        <v>407</v>
      </c>
      <c r="G41" s="138"/>
    </row>
    <row r="42" ht="24" spans="1:7">
      <c r="A42" s="138"/>
      <c r="B42" s="138"/>
      <c r="C42" s="138"/>
      <c r="D42" s="138" t="s">
        <v>71</v>
      </c>
      <c r="E42" s="138" t="s">
        <v>406</v>
      </c>
      <c r="F42" s="138" t="s">
        <v>407</v>
      </c>
      <c r="G42" s="138"/>
    </row>
    <row r="43" ht="36" spans="1:7">
      <c r="A43" s="138"/>
      <c r="B43" s="138"/>
      <c r="C43" s="138"/>
      <c r="D43" s="138" t="s">
        <v>75</v>
      </c>
      <c r="E43" s="138" t="s">
        <v>408</v>
      </c>
      <c r="F43" s="158" t="s">
        <v>409</v>
      </c>
      <c r="G43" s="138"/>
    </row>
  </sheetData>
  <mergeCells count="69">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4:A31"/>
    <mergeCell ref="B24:B30"/>
    <mergeCell ref="C34:C38"/>
    <mergeCell ref="C39:C43"/>
    <mergeCell ref="D34:D36"/>
    <mergeCell ref="A12:B23"/>
    <mergeCell ref="A33:B43"/>
  </mergeCells>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0"/>
  <sheetViews>
    <sheetView zoomScale="115" zoomScaleNormal="115" topLeftCell="A106" workbookViewId="0">
      <selection activeCell="C3" sqref="C3:D3"/>
    </sheetView>
  </sheetViews>
  <sheetFormatPr defaultColWidth="12" defaultRowHeight="13.5" outlineLevelCol="6"/>
  <cols>
    <col min="1" max="1" width="7.82222222222222" style="18" customWidth="1"/>
    <col min="2" max="2" width="20.2777777777778" style="18" customWidth="1"/>
    <col min="3" max="3" width="12" style="18"/>
    <col min="4" max="4" width="19.4111111111111" style="18" customWidth="1"/>
    <col min="5" max="5" width="36.2222222222222" style="18" customWidth="1"/>
    <col min="6" max="6" width="15.3666666666667" style="18" customWidth="1"/>
    <col min="7" max="7" width="17.9666666666667" style="244" customWidth="1"/>
    <col min="8" max="16384" width="12" style="18"/>
  </cols>
  <sheetData>
    <row r="1" ht="25.5" spans="1:7">
      <c r="A1" s="131" t="s">
        <v>375</v>
      </c>
      <c r="B1" s="131"/>
      <c r="C1" s="131"/>
      <c r="D1" s="131"/>
      <c r="E1" s="131"/>
      <c r="F1" s="131"/>
      <c r="G1" s="131"/>
    </row>
    <row r="2" ht="15" customHeight="1" spans="1:7">
      <c r="A2" s="131"/>
      <c r="B2" s="131"/>
      <c r="C2" s="131"/>
      <c r="D2" s="131"/>
      <c r="E2" s="131"/>
      <c r="F2" s="131"/>
      <c r="G2" s="245" t="s">
        <v>376</v>
      </c>
    </row>
    <row r="3" ht="28" customHeight="1" spans="1:7">
      <c r="A3" s="246" t="s">
        <v>215</v>
      </c>
      <c r="B3" s="246"/>
      <c r="C3" s="246" t="s">
        <v>410</v>
      </c>
      <c r="D3" s="246"/>
      <c r="E3" s="247" t="s">
        <v>378</v>
      </c>
      <c r="F3" s="248"/>
      <c r="G3" s="248"/>
    </row>
    <row r="4" ht="20" customHeight="1" spans="1:7">
      <c r="A4" s="249" t="s">
        <v>219</v>
      </c>
      <c r="B4" s="249"/>
      <c r="C4" s="248" t="s">
        <v>2</v>
      </c>
      <c r="D4" s="248"/>
      <c r="E4" s="247" t="s">
        <v>220</v>
      </c>
      <c r="F4" s="248" t="s">
        <v>2</v>
      </c>
      <c r="G4" s="248"/>
    </row>
    <row r="5" ht="20" customHeight="1" spans="1:7">
      <c r="A5" s="249" t="s">
        <v>221</v>
      </c>
      <c r="B5" s="249"/>
      <c r="C5" s="248"/>
      <c r="D5" s="248"/>
      <c r="E5" s="249" t="s">
        <v>5</v>
      </c>
      <c r="F5" s="248"/>
      <c r="G5" s="248"/>
    </row>
    <row r="6" ht="20" customHeight="1" spans="1:7">
      <c r="A6" s="249" t="s">
        <v>224</v>
      </c>
      <c r="B6" s="249"/>
      <c r="C6" s="248" t="s">
        <v>381</v>
      </c>
      <c r="D6" s="248"/>
      <c r="E6" s="248"/>
      <c r="F6" s="248"/>
      <c r="G6" s="248"/>
    </row>
    <row r="7" ht="20" customHeight="1" spans="1:7">
      <c r="A7" s="249" t="s">
        <v>226</v>
      </c>
      <c r="B7" s="249"/>
      <c r="C7" s="250" t="s">
        <v>411</v>
      </c>
      <c r="D7" s="250"/>
      <c r="E7" s="250"/>
      <c r="F7" s="250"/>
      <c r="G7" s="250"/>
    </row>
    <row r="8" ht="140" customHeight="1" spans="1:7">
      <c r="A8" s="249" t="s">
        <v>228</v>
      </c>
      <c r="B8" s="249"/>
      <c r="C8" s="250" t="s">
        <v>412</v>
      </c>
      <c r="D8" s="250"/>
      <c r="E8" s="250"/>
      <c r="F8" s="250"/>
      <c r="G8" s="250"/>
    </row>
    <row r="9" ht="22" customHeight="1" spans="1:7">
      <c r="A9" s="249" t="s">
        <v>230</v>
      </c>
      <c r="B9" s="249"/>
      <c r="C9" s="251">
        <v>8362</v>
      </c>
      <c r="D9" s="251"/>
      <c r="E9" s="249" t="s">
        <v>231</v>
      </c>
      <c r="F9" s="251">
        <v>8362</v>
      </c>
      <c r="G9" s="251"/>
    </row>
    <row r="10" ht="28" customHeight="1" spans="1:7">
      <c r="A10" s="249" t="s">
        <v>232</v>
      </c>
      <c r="B10" s="249"/>
      <c r="C10" s="250"/>
      <c r="D10" s="250"/>
      <c r="E10" s="250"/>
      <c r="F10" s="250"/>
      <c r="G10" s="250"/>
    </row>
    <row r="11" spans="1:7">
      <c r="A11" s="249" t="s">
        <v>234</v>
      </c>
      <c r="B11" s="249"/>
      <c r="C11" s="249" t="s">
        <v>235</v>
      </c>
      <c r="D11" s="249"/>
      <c r="E11" s="249"/>
      <c r="F11" s="249" t="s">
        <v>236</v>
      </c>
      <c r="G11" s="249"/>
    </row>
    <row r="12" spans="1:7">
      <c r="A12" s="249"/>
      <c r="B12" s="249"/>
      <c r="C12" s="249" t="s">
        <v>17</v>
      </c>
      <c r="D12" s="249"/>
      <c r="E12" s="249"/>
      <c r="F12" s="252">
        <f>F13</f>
        <v>8362</v>
      </c>
      <c r="G12" s="252"/>
    </row>
    <row r="13" spans="1:7">
      <c r="A13" s="249"/>
      <c r="B13" s="249"/>
      <c r="C13" s="250" t="s">
        <v>385</v>
      </c>
      <c r="D13" s="250"/>
      <c r="E13" s="250"/>
      <c r="F13" s="252">
        <f>F14</f>
        <v>8362</v>
      </c>
      <c r="G13" s="252"/>
    </row>
    <row r="14" spans="1:7">
      <c r="A14" s="249"/>
      <c r="B14" s="249"/>
      <c r="C14" s="250" t="s">
        <v>238</v>
      </c>
      <c r="D14" s="250"/>
      <c r="E14" s="250"/>
      <c r="F14" s="252">
        <f>F24</f>
        <v>8362</v>
      </c>
      <c r="G14" s="252"/>
    </row>
    <row r="15" spans="1:7">
      <c r="A15" s="249"/>
      <c r="B15" s="249"/>
      <c r="C15" s="250" t="s">
        <v>386</v>
      </c>
      <c r="D15" s="250"/>
      <c r="E15" s="250"/>
      <c r="F15" s="253"/>
      <c r="G15" s="253"/>
    </row>
    <row r="16" spans="1:7">
      <c r="A16" s="249"/>
      <c r="B16" s="249"/>
      <c r="C16" s="250" t="s">
        <v>387</v>
      </c>
      <c r="D16" s="250"/>
      <c r="E16" s="250"/>
      <c r="F16" s="254"/>
      <c r="G16" s="254"/>
    </row>
    <row r="17" spans="1:7">
      <c r="A17" s="249"/>
      <c r="B17" s="249"/>
      <c r="C17" s="250" t="s">
        <v>388</v>
      </c>
      <c r="D17" s="250"/>
      <c r="E17" s="250"/>
      <c r="F17" s="254"/>
      <c r="G17" s="254"/>
    </row>
    <row r="18" spans="1:7">
      <c r="A18" s="249"/>
      <c r="B18" s="249"/>
      <c r="C18" s="250" t="s">
        <v>389</v>
      </c>
      <c r="D18" s="250"/>
      <c r="E18" s="250"/>
      <c r="F18" s="254"/>
      <c r="G18" s="254"/>
    </row>
    <row r="19" spans="1:7">
      <c r="A19" s="249"/>
      <c r="B19" s="249"/>
      <c r="C19" s="250" t="s">
        <v>390</v>
      </c>
      <c r="D19" s="250"/>
      <c r="E19" s="250"/>
      <c r="F19" s="255"/>
      <c r="G19" s="255"/>
    </row>
    <row r="20" spans="1:7">
      <c r="A20" s="249"/>
      <c r="B20" s="249"/>
      <c r="C20" s="250" t="s">
        <v>391</v>
      </c>
      <c r="D20" s="250"/>
      <c r="E20" s="250"/>
      <c r="F20" s="254"/>
      <c r="G20" s="254"/>
    </row>
    <row r="21" spans="1:7">
      <c r="A21" s="249"/>
      <c r="B21" s="249"/>
      <c r="C21" s="250" t="s">
        <v>392</v>
      </c>
      <c r="D21" s="250"/>
      <c r="E21" s="250"/>
      <c r="F21" s="253"/>
      <c r="G21" s="253"/>
    </row>
    <row r="22" spans="1:7">
      <c r="A22" s="249"/>
      <c r="B22" s="249"/>
      <c r="C22" s="250" t="s">
        <v>393</v>
      </c>
      <c r="D22" s="250"/>
      <c r="E22" s="250"/>
      <c r="F22" s="254"/>
      <c r="G22" s="254"/>
    </row>
    <row r="23" spans="1:7">
      <c r="A23" s="249" t="s">
        <v>249</v>
      </c>
      <c r="B23" s="249" t="s">
        <v>250</v>
      </c>
      <c r="C23" s="249" t="s">
        <v>251</v>
      </c>
      <c r="D23" s="249"/>
      <c r="E23" s="249"/>
      <c r="F23" s="249" t="s">
        <v>236</v>
      </c>
      <c r="G23" s="249"/>
    </row>
    <row r="24" spans="1:7">
      <c r="A24" s="249"/>
      <c r="B24" s="249"/>
      <c r="C24" s="249" t="s">
        <v>17</v>
      </c>
      <c r="D24" s="249"/>
      <c r="E24" s="249"/>
      <c r="F24" s="252">
        <f>SUM(F25:G41)</f>
        <v>8362</v>
      </c>
      <c r="G24" s="252"/>
    </row>
    <row r="25" ht="15" customHeight="1" spans="1:7">
      <c r="A25" s="249"/>
      <c r="B25" s="249"/>
      <c r="C25" s="256" t="s">
        <v>413</v>
      </c>
      <c r="D25" s="256"/>
      <c r="E25" s="256"/>
      <c r="F25" s="257">
        <v>500</v>
      </c>
      <c r="G25" s="257"/>
    </row>
    <row r="26" ht="15" customHeight="1" spans="1:7">
      <c r="A26" s="249"/>
      <c r="B26" s="249"/>
      <c r="C26" s="256" t="s">
        <v>414</v>
      </c>
      <c r="D26" s="256"/>
      <c r="E26" s="256"/>
      <c r="F26" s="257">
        <v>300</v>
      </c>
      <c r="G26" s="257"/>
    </row>
    <row r="27" ht="15" customHeight="1" spans="1:7">
      <c r="A27" s="249"/>
      <c r="B27" s="249"/>
      <c r="C27" s="256" t="s">
        <v>415</v>
      </c>
      <c r="D27" s="256"/>
      <c r="E27" s="256"/>
      <c r="F27" s="257">
        <v>595</v>
      </c>
      <c r="G27" s="257"/>
    </row>
    <row r="28" ht="15" customHeight="1" spans="1:7">
      <c r="A28" s="249"/>
      <c r="B28" s="249"/>
      <c r="C28" s="256" t="s">
        <v>416</v>
      </c>
      <c r="D28" s="256"/>
      <c r="E28" s="256"/>
      <c r="F28" s="258">
        <v>368</v>
      </c>
      <c r="G28" s="258"/>
    </row>
    <row r="29" ht="15" customHeight="1" spans="1:7">
      <c r="A29" s="249"/>
      <c r="B29" s="249"/>
      <c r="C29" s="256" t="s">
        <v>417</v>
      </c>
      <c r="D29" s="256"/>
      <c r="E29" s="256"/>
      <c r="F29" s="258">
        <v>500</v>
      </c>
      <c r="G29" s="258"/>
    </row>
    <row r="30" ht="15" customHeight="1" spans="1:7">
      <c r="A30" s="249"/>
      <c r="B30" s="249"/>
      <c r="C30" s="256" t="s">
        <v>418</v>
      </c>
      <c r="D30" s="256"/>
      <c r="E30" s="256"/>
      <c r="F30" s="258">
        <v>460</v>
      </c>
      <c r="G30" s="258"/>
    </row>
    <row r="31" ht="15" customHeight="1" spans="1:7">
      <c r="A31" s="249"/>
      <c r="B31" s="249"/>
      <c r="C31" s="256" t="s">
        <v>419</v>
      </c>
      <c r="D31" s="256"/>
      <c r="E31" s="256"/>
      <c r="F31" s="258">
        <v>518</v>
      </c>
      <c r="G31" s="258"/>
    </row>
    <row r="32" ht="15" customHeight="1" spans="1:7">
      <c r="A32" s="249"/>
      <c r="B32" s="249"/>
      <c r="C32" s="256" t="s">
        <v>420</v>
      </c>
      <c r="D32" s="256"/>
      <c r="E32" s="256"/>
      <c r="F32" s="258">
        <v>40</v>
      </c>
      <c r="G32" s="258"/>
    </row>
    <row r="33" ht="15" customHeight="1" spans="1:7">
      <c r="A33" s="249"/>
      <c r="B33" s="249"/>
      <c r="C33" s="256" t="s">
        <v>421</v>
      </c>
      <c r="D33" s="256"/>
      <c r="E33" s="256"/>
      <c r="F33" s="258">
        <v>258</v>
      </c>
      <c r="G33" s="258"/>
    </row>
    <row r="34" ht="15" customHeight="1" spans="1:7">
      <c r="A34" s="249"/>
      <c r="B34" s="249"/>
      <c r="C34" s="256" t="s">
        <v>422</v>
      </c>
      <c r="D34" s="256"/>
      <c r="E34" s="256"/>
      <c r="F34" s="258">
        <v>515</v>
      </c>
      <c r="G34" s="258"/>
    </row>
    <row r="35" ht="15" customHeight="1" spans="1:7">
      <c r="A35" s="249"/>
      <c r="B35" s="249"/>
      <c r="C35" s="256" t="s">
        <v>423</v>
      </c>
      <c r="D35" s="256"/>
      <c r="E35" s="256"/>
      <c r="F35" s="258">
        <v>2091</v>
      </c>
      <c r="G35" s="258"/>
    </row>
    <row r="36" ht="15" customHeight="1" spans="1:7">
      <c r="A36" s="249"/>
      <c r="B36" s="249"/>
      <c r="C36" s="256" t="s">
        <v>424</v>
      </c>
      <c r="D36" s="256"/>
      <c r="E36" s="256"/>
      <c r="F36" s="258">
        <v>300</v>
      </c>
      <c r="G36" s="258"/>
    </row>
    <row r="37" spans="1:7">
      <c r="A37" s="249"/>
      <c r="B37" s="249"/>
      <c r="C37" s="256" t="s">
        <v>425</v>
      </c>
      <c r="D37" s="256"/>
      <c r="E37" s="256"/>
      <c r="F37" s="258">
        <v>256</v>
      </c>
      <c r="G37" s="258"/>
    </row>
    <row r="38" ht="15" customHeight="1" spans="1:7">
      <c r="A38" s="249" t="s">
        <v>249</v>
      </c>
      <c r="B38" s="249" t="s">
        <v>250</v>
      </c>
      <c r="C38" s="256" t="s">
        <v>426</v>
      </c>
      <c r="D38" s="256"/>
      <c r="E38" s="256"/>
      <c r="F38" s="258">
        <v>296</v>
      </c>
      <c r="G38" s="258"/>
    </row>
    <row r="39" ht="15" customHeight="1" spans="1:7">
      <c r="A39" s="249"/>
      <c r="B39" s="249"/>
      <c r="C39" s="256" t="s">
        <v>427</v>
      </c>
      <c r="D39" s="256"/>
      <c r="E39" s="256"/>
      <c r="F39" s="258">
        <v>24</v>
      </c>
      <c r="G39" s="258"/>
    </row>
    <row r="40" ht="15" customHeight="1" spans="1:7">
      <c r="A40" s="249"/>
      <c r="B40" s="249"/>
      <c r="C40" s="259" t="s">
        <v>428</v>
      </c>
      <c r="D40" s="259"/>
      <c r="E40" s="259"/>
      <c r="F40" s="260">
        <v>105</v>
      </c>
      <c r="G40" s="261"/>
    </row>
    <row r="41" ht="15" customHeight="1" spans="1:7">
      <c r="A41" s="249"/>
      <c r="B41" s="249"/>
      <c r="C41" s="262" t="s">
        <v>429</v>
      </c>
      <c r="D41" s="262"/>
      <c r="E41" s="262"/>
      <c r="F41" s="260">
        <v>1236</v>
      </c>
      <c r="G41" s="261"/>
    </row>
    <row r="42" ht="19" customHeight="1" spans="1:7">
      <c r="A42" s="249"/>
      <c r="B42" s="263" t="s">
        <v>262</v>
      </c>
      <c r="C42" s="264"/>
      <c r="D42" s="264"/>
      <c r="E42" s="264"/>
      <c r="F42" s="264"/>
      <c r="G42" s="264"/>
    </row>
    <row r="43" ht="20" customHeight="1" spans="1:7">
      <c r="A43" s="249" t="s">
        <v>264</v>
      </c>
      <c r="B43" s="249"/>
      <c r="C43" s="249"/>
      <c r="D43" s="249"/>
      <c r="E43" s="249"/>
      <c r="F43" s="249"/>
      <c r="G43" s="249"/>
    </row>
    <row r="44" ht="20" customHeight="1" spans="1:7">
      <c r="A44" s="249" t="s">
        <v>321</v>
      </c>
      <c r="B44" s="249"/>
      <c r="C44" s="249" t="s">
        <v>34</v>
      </c>
      <c r="D44" s="249" t="s">
        <v>35</v>
      </c>
      <c r="E44" s="249" t="s">
        <v>267</v>
      </c>
      <c r="F44" s="249" t="s">
        <v>37</v>
      </c>
      <c r="G44" s="265" t="s">
        <v>268</v>
      </c>
    </row>
    <row r="45" ht="15" customHeight="1" spans="1:7">
      <c r="A45" s="249"/>
      <c r="B45" s="249"/>
      <c r="C45" s="249" t="s">
        <v>39</v>
      </c>
      <c r="D45" s="249" t="s">
        <v>40</v>
      </c>
      <c r="E45" s="250" t="s">
        <v>430</v>
      </c>
      <c r="F45" s="196" t="s">
        <v>431</v>
      </c>
      <c r="G45" s="265"/>
    </row>
    <row r="46" ht="15" customHeight="1" spans="1:7">
      <c r="A46" s="249"/>
      <c r="B46" s="249"/>
      <c r="C46" s="249"/>
      <c r="D46" s="249"/>
      <c r="E46" s="250" t="s">
        <v>432</v>
      </c>
      <c r="F46" s="196" t="s">
        <v>433</v>
      </c>
      <c r="G46" s="265"/>
    </row>
    <row r="47" ht="15" customHeight="1" spans="1:7">
      <c r="A47" s="249"/>
      <c r="B47" s="249"/>
      <c r="C47" s="249"/>
      <c r="D47" s="249"/>
      <c r="E47" s="250" t="s">
        <v>434</v>
      </c>
      <c r="F47" s="196" t="s">
        <v>435</v>
      </c>
      <c r="G47" s="265"/>
    </row>
    <row r="48" ht="15" customHeight="1" spans="1:7">
      <c r="A48" s="249"/>
      <c r="B48" s="249"/>
      <c r="C48" s="249"/>
      <c r="D48" s="249"/>
      <c r="E48" s="250" t="s">
        <v>436</v>
      </c>
      <c r="F48" s="196" t="s">
        <v>437</v>
      </c>
      <c r="G48" s="265"/>
    </row>
    <row r="49" ht="15" customHeight="1" spans="1:7">
      <c r="A49" s="249"/>
      <c r="B49" s="249"/>
      <c r="C49" s="249"/>
      <c r="D49" s="249"/>
      <c r="E49" s="250" t="s">
        <v>438</v>
      </c>
      <c r="F49" s="196" t="s">
        <v>333</v>
      </c>
      <c r="G49" s="265"/>
    </row>
    <row r="50" ht="15" customHeight="1" spans="1:7">
      <c r="A50" s="249"/>
      <c r="B50" s="249"/>
      <c r="C50" s="249"/>
      <c r="D50" s="249"/>
      <c r="E50" s="250" t="s">
        <v>439</v>
      </c>
      <c r="F50" s="196" t="s">
        <v>325</v>
      </c>
      <c r="G50" s="265"/>
    </row>
    <row r="51" ht="15" customHeight="1" spans="1:7">
      <c r="A51" s="249"/>
      <c r="B51" s="249"/>
      <c r="C51" s="249"/>
      <c r="D51" s="249"/>
      <c r="E51" s="250" t="s">
        <v>440</v>
      </c>
      <c r="F51" s="196" t="s">
        <v>325</v>
      </c>
      <c r="G51" s="265"/>
    </row>
    <row r="52" ht="15" customHeight="1" spans="1:7">
      <c r="A52" s="249"/>
      <c r="B52" s="249"/>
      <c r="C52" s="249"/>
      <c r="D52" s="249"/>
      <c r="E52" s="250" t="s">
        <v>441</v>
      </c>
      <c r="F52" s="196" t="s">
        <v>442</v>
      </c>
      <c r="G52" s="265"/>
    </row>
    <row r="53" ht="15" customHeight="1" spans="1:7">
      <c r="A53" s="249"/>
      <c r="B53" s="249"/>
      <c r="C53" s="249"/>
      <c r="D53" s="249"/>
      <c r="E53" s="250" t="s">
        <v>443</v>
      </c>
      <c r="F53" s="196" t="s">
        <v>444</v>
      </c>
      <c r="G53" s="265"/>
    </row>
    <row r="54" ht="15" customHeight="1" spans="1:7">
      <c r="A54" s="249"/>
      <c r="B54" s="249"/>
      <c r="C54" s="249"/>
      <c r="D54" s="249"/>
      <c r="E54" s="250" t="s">
        <v>445</v>
      </c>
      <c r="F54" s="196" t="s">
        <v>446</v>
      </c>
      <c r="G54" s="265"/>
    </row>
    <row r="55" ht="15" customHeight="1" spans="1:7">
      <c r="A55" s="249"/>
      <c r="B55" s="249"/>
      <c r="C55" s="249"/>
      <c r="D55" s="249"/>
      <c r="E55" s="250" t="s">
        <v>447</v>
      </c>
      <c r="F55" s="196" t="s">
        <v>448</v>
      </c>
      <c r="G55" s="265"/>
    </row>
    <row r="56" ht="15" customHeight="1" spans="1:7">
      <c r="A56" s="249"/>
      <c r="B56" s="249"/>
      <c r="C56" s="249"/>
      <c r="D56" s="249"/>
      <c r="E56" s="250" t="s">
        <v>449</v>
      </c>
      <c r="F56" s="196" t="s">
        <v>450</v>
      </c>
      <c r="G56" s="265"/>
    </row>
    <row r="57" ht="27" spans="1:7">
      <c r="A57" s="249"/>
      <c r="B57" s="249"/>
      <c r="C57" s="249"/>
      <c r="D57" s="249"/>
      <c r="E57" s="250" t="s">
        <v>451</v>
      </c>
      <c r="F57" s="196" t="s">
        <v>452</v>
      </c>
      <c r="G57" s="265"/>
    </row>
    <row r="58" ht="27" spans="1:7">
      <c r="A58" s="249"/>
      <c r="B58" s="249"/>
      <c r="C58" s="249"/>
      <c r="D58" s="249"/>
      <c r="E58" s="250" t="s">
        <v>453</v>
      </c>
      <c r="F58" s="266">
        <v>1</v>
      </c>
      <c r="G58" s="265"/>
    </row>
    <row r="59" ht="20" customHeight="1" spans="1:7">
      <c r="A59" s="249"/>
      <c r="B59" s="249"/>
      <c r="C59" s="249"/>
      <c r="D59" s="249"/>
      <c r="E59" s="250" t="s">
        <v>454</v>
      </c>
      <c r="F59" s="266">
        <v>1</v>
      </c>
      <c r="G59" s="265"/>
    </row>
    <row r="60" ht="17" customHeight="1" spans="1:7">
      <c r="A60" s="249"/>
      <c r="B60" s="249"/>
      <c r="C60" s="249"/>
      <c r="D60" s="249"/>
      <c r="E60" s="250" t="s">
        <v>455</v>
      </c>
      <c r="F60" s="196">
        <v>0.9</v>
      </c>
      <c r="G60" s="265"/>
    </row>
    <row r="61" ht="17" customHeight="1" spans="1:7">
      <c r="A61" s="249"/>
      <c r="B61" s="249"/>
      <c r="C61" s="249"/>
      <c r="D61" s="249"/>
      <c r="E61" s="267" t="s">
        <v>456</v>
      </c>
      <c r="F61" s="268" t="s">
        <v>457</v>
      </c>
      <c r="G61" s="265"/>
    </row>
    <row r="62" ht="17" customHeight="1" spans="1:7">
      <c r="A62" s="249"/>
      <c r="B62" s="249"/>
      <c r="C62" s="249"/>
      <c r="D62" s="249"/>
      <c r="E62" s="267" t="s">
        <v>458</v>
      </c>
      <c r="F62" s="268" t="s">
        <v>459</v>
      </c>
      <c r="G62" s="265"/>
    </row>
    <row r="63" ht="17" customHeight="1" spans="1:7">
      <c r="A63" s="249"/>
      <c r="B63" s="249"/>
      <c r="C63" s="249"/>
      <c r="D63" s="249"/>
      <c r="E63" s="267" t="s">
        <v>460</v>
      </c>
      <c r="F63" s="268" t="s">
        <v>461</v>
      </c>
      <c r="G63" s="265"/>
    </row>
    <row r="64" ht="17" customHeight="1" spans="1:7">
      <c r="A64" s="249"/>
      <c r="B64" s="249"/>
      <c r="C64" s="249"/>
      <c r="D64" s="249"/>
      <c r="E64" s="267" t="s">
        <v>462</v>
      </c>
      <c r="F64" s="268" t="s">
        <v>463</v>
      </c>
      <c r="G64" s="265"/>
    </row>
    <row r="65" ht="17" customHeight="1" spans="1:7">
      <c r="A65" s="249"/>
      <c r="B65" s="249"/>
      <c r="C65" s="249"/>
      <c r="D65" s="249"/>
      <c r="E65" s="267" t="s">
        <v>464</v>
      </c>
      <c r="F65" s="268" t="s">
        <v>465</v>
      </c>
      <c r="G65" s="265"/>
    </row>
    <row r="66" ht="17" customHeight="1" spans="1:7">
      <c r="A66" s="249"/>
      <c r="B66" s="249"/>
      <c r="C66" s="249"/>
      <c r="D66" s="249"/>
      <c r="E66" s="267" t="s">
        <v>466</v>
      </c>
      <c r="F66" s="268" t="s">
        <v>467</v>
      </c>
      <c r="G66" s="265"/>
    </row>
    <row r="67" ht="18" customHeight="1" spans="1:7">
      <c r="A67" s="249"/>
      <c r="B67" s="249"/>
      <c r="C67" s="249"/>
      <c r="D67" s="249"/>
      <c r="E67" s="267" t="s">
        <v>468</v>
      </c>
      <c r="F67" s="268" t="s">
        <v>469</v>
      </c>
      <c r="G67" s="265"/>
    </row>
    <row r="68" ht="27" spans="1:7">
      <c r="A68" s="249"/>
      <c r="B68" s="249"/>
      <c r="C68" s="249"/>
      <c r="D68" s="249"/>
      <c r="E68" s="267" t="s">
        <v>470</v>
      </c>
      <c r="F68" s="268" t="s">
        <v>471</v>
      </c>
      <c r="G68" s="265"/>
    </row>
    <row r="69" ht="15" customHeight="1" spans="1:7">
      <c r="A69" s="249"/>
      <c r="B69" s="249"/>
      <c r="C69" s="249"/>
      <c r="D69" s="249"/>
      <c r="E69" s="267" t="s">
        <v>472</v>
      </c>
      <c r="F69" s="268" t="s">
        <v>270</v>
      </c>
      <c r="G69" s="265"/>
    </row>
    <row r="70" ht="15" customHeight="1" spans="1:7">
      <c r="A70" s="249"/>
      <c r="B70" s="249"/>
      <c r="C70" s="249"/>
      <c r="D70" s="249"/>
      <c r="E70" s="180" t="s">
        <v>473</v>
      </c>
      <c r="F70" s="196" t="s">
        <v>474</v>
      </c>
      <c r="G70" s="265"/>
    </row>
    <row r="71" ht="41" customHeight="1" spans="1:7">
      <c r="A71" s="249"/>
      <c r="B71" s="249"/>
      <c r="C71" s="249"/>
      <c r="D71" s="249"/>
      <c r="E71" s="250" t="s">
        <v>475</v>
      </c>
      <c r="F71" s="249" t="s">
        <v>476</v>
      </c>
      <c r="G71" s="265"/>
    </row>
    <row r="72" ht="15" customHeight="1" spans="1:7">
      <c r="A72" s="249"/>
      <c r="B72" s="249"/>
      <c r="C72" s="249"/>
      <c r="D72" s="249"/>
      <c r="E72" s="250" t="s">
        <v>477</v>
      </c>
      <c r="F72" s="249" t="s">
        <v>478</v>
      </c>
      <c r="G72" s="265"/>
    </row>
    <row r="73" ht="15" customHeight="1" spans="1:7">
      <c r="A73" s="249"/>
      <c r="B73" s="249"/>
      <c r="C73" s="249"/>
      <c r="D73" s="249"/>
      <c r="E73" s="250" t="s">
        <v>479</v>
      </c>
      <c r="F73" s="249" t="s">
        <v>480</v>
      </c>
      <c r="G73" s="265"/>
    </row>
    <row r="74" ht="15" customHeight="1" spans="1:7">
      <c r="A74" s="249"/>
      <c r="B74" s="249"/>
      <c r="C74" s="249"/>
      <c r="D74" s="249"/>
      <c r="E74" s="250" t="s">
        <v>481</v>
      </c>
      <c r="F74" s="266" t="s">
        <v>482</v>
      </c>
      <c r="G74" s="265"/>
    </row>
    <row r="75" ht="15" customHeight="1" spans="1:7">
      <c r="A75" s="249"/>
      <c r="B75" s="249"/>
      <c r="C75" s="249"/>
      <c r="D75" s="249"/>
      <c r="E75" s="250" t="s">
        <v>483</v>
      </c>
      <c r="F75" s="266" t="s">
        <v>484</v>
      </c>
      <c r="G75" s="265"/>
    </row>
    <row r="76" ht="15" customHeight="1" spans="1:7">
      <c r="A76" s="249"/>
      <c r="B76" s="249"/>
      <c r="C76" s="249"/>
      <c r="D76" s="249"/>
      <c r="E76" s="250" t="s">
        <v>485</v>
      </c>
      <c r="F76" s="266" t="s">
        <v>486</v>
      </c>
      <c r="G76" s="265"/>
    </row>
    <row r="77" ht="15" customHeight="1" spans="1:7">
      <c r="A77" s="249"/>
      <c r="B77" s="249"/>
      <c r="C77" s="249"/>
      <c r="D77" s="249"/>
      <c r="E77" s="250" t="s">
        <v>487</v>
      </c>
      <c r="F77" s="266">
        <v>1</v>
      </c>
      <c r="G77" s="265"/>
    </row>
    <row r="78" ht="15" customHeight="1" spans="1:7">
      <c r="A78" s="249"/>
      <c r="B78" s="249"/>
      <c r="C78" s="249"/>
      <c r="D78" s="249"/>
      <c r="E78" s="250" t="s">
        <v>488</v>
      </c>
      <c r="F78" s="266">
        <v>1</v>
      </c>
      <c r="G78" s="265"/>
    </row>
    <row r="79" ht="15" customHeight="1" spans="1:7">
      <c r="A79" s="249"/>
      <c r="B79" s="249"/>
      <c r="C79" s="249"/>
      <c r="D79" s="249"/>
      <c r="E79" s="250" t="s">
        <v>489</v>
      </c>
      <c r="F79" s="266">
        <v>1</v>
      </c>
      <c r="G79" s="265"/>
    </row>
    <row r="80" ht="30" customHeight="1" spans="1:7">
      <c r="A80" s="249" t="s">
        <v>321</v>
      </c>
      <c r="B80" s="249"/>
      <c r="C80" s="249" t="s">
        <v>39</v>
      </c>
      <c r="D80" s="249" t="s">
        <v>48</v>
      </c>
      <c r="E80" s="250" t="s">
        <v>490</v>
      </c>
      <c r="F80" s="266">
        <v>1</v>
      </c>
      <c r="G80" s="265"/>
    </row>
    <row r="81" ht="27" spans="1:7">
      <c r="A81" s="249"/>
      <c r="B81" s="249"/>
      <c r="C81" s="249"/>
      <c r="D81" s="249"/>
      <c r="E81" s="250" t="s">
        <v>491</v>
      </c>
      <c r="F81" s="266">
        <v>1</v>
      </c>
      <c r="G81" s="265"/>
    </row>
    <row r="82" ht="27" spans="1:7">
      <c r="A82" s="249"/>
      <c r="B82" s="249"/>
      <c r="C82" s="249"/>
      <c r="D82" s="249"/>
      <c r="E82" s="250" t="s">
        <v>492</v>
      </c>
      <c r="F82" s="266">
        <v>1</v>
      </c>
      <c r="G82" s="265"/>
    </row>
    <row r="83" ht="15" customHeight="1" spans="1:7">
      <c r="A83" s="249"/>
      <c r="B83" s="249"/>
      <c r="C83" s="249"/>
      <c r="D83" s="249"/>
      <c r="E83" s="250" t="s">
        <v>493</v>
      </c>
      <c r="F83" s="266">
        <v>1</v>
      </c>
      <c r="G83" s="265"/>
    </row>
    <row r="84" ht="15" customHeight="1" spans="1:7">
      <c r="A84" s="249"/>
      <c r="B84" s="249"/>
      <c r="C84" s="249"/>
      <c r="D84" s="249"/>
      <c r="E84" s="267" t="s">
        <v>494</v>
      </c>
      <c r="F84" s="269">
        <v>1</v>
      </c>
      <c r="G84" s="265"/>
    </row>
    <row r="85" ht="15" customHeight="1" spans="1:7">
      <c r="A85" s="249"/>
      <c r="B85" s="249"/>
      <c r="C85" s="249"/>
      <c r="D85" s="249"/>
      <c r="E85" s="267" t="s">
        <v>495</v>
      </c>
      <c r="F85" s="269">
        <v>1</v>
      </c>
      <c r="G85" s="265"/>
    </row>
    <row r="86" ht="15" customHeight="1" spans="1:7">
      <c r="A86" s="249"/>
      <c r="B86" s="249"/>
      <c r="C86" s="249"/>
      <c r="D86" s="249"/>
      <c r="E86" s="267" t="s">
        <v>496</v>
      </c>
      <c r="F86" s="269">
        <v>1</v>
      </c>
      <c r="G86" s="265"/>
    </row>
    <row r="87" ht="15" customHeight="1" spans="1:7">
      <c r="A87" s="249"/>
      <c r="B87" s="249"/>
      <c r="C87" s="249"/>
      <c r="D87" s="249"/>
      <c r="E87" s="267" t="s">
        <v>497</v>
      </c>
      <c r="F87" s="268" t="s">
        <v>290</v>
      </c>
      <c r="G87" s="265"/>
    </row>
    <row r="88" ht="15" customHeight="1" spans="1:7">
      <c r="A88" s="249"/>
      <c r="B88" s="249"/>
      <c r="C88" s="249"/>
      <c r="D88" s="249"/>
      <c r="E88" s="267" t="s">
        <v>498</v>
      </c>
      <c r="F88" s="268" t="s">
        <v>290</v>
      </c>
      <c r="G88" s="265"/>
    </row>
    <row r="89" ht="15" customHeight="1" spans="1:7">
      <c r="A89" s="249"/>
      <c r="B89" s="249"/>
      <c r="C89" s="249"/>
      <c r="D89" s="249"/>
      <c r="E89" s="267" t="s">
        <v>499</v>
      </c>
      <c r="F89" s="269">
        <v>1</v>
      </c>
      <c r="G89" s="265"/>
    </row>
    <row r="90" ht="15" customHeight="1" spans="1:7">
      <c r="A90" s="249"/>
      <c r="B90" s="249"/>
      <c r="C90" s="249"/>
      <c r="D90" s="249"/>
      <c r="E90" s="180" t="s">
        <v>500</v>
      </c>
      <c r="F90" s="196">
        <v>1</v>
      </c>
      <c r="G90" s="265"/>
    </row>
    <row r="91" ht="15" customHeight="1" spans="1:7">
      <c r="A91" s="249"/>
      <c r="B91" s="249"/>
      <c r="C91" s="249"/>
      <c r="D91" s="249"/>
      <c r="E91" s="250" t="s">
        <v>501</v>
      </c>
      <c r="F91" s="266">
        <v>1</v>
      </c>
      <c r="G91" s="265"/>
    </row>
    <row r="92" ht="15" customHeight="1" spans="1:7">
      <c r="A92" s="249"/>
      <c r="B92" s="249"/>
      <c r="C92" s="249"/>
      <c r="D92" s="249"/>
      <c r="E92" s="250" t="s">
        <v>502</v>
      </c>
      <c r="F92" s="266" t="s">
        <v>294</v>
      </c>
      <c r="G92" s="265"/>
    </row>
    <row r="93" ht="15" customHeight="1" spans="1:7">
      <c r="A93" s="249"/>
      <c r="B93" s="249"/>
      <c r="C93" s="249"/>
      <c r="D93" s="249"/>
      <c r="E93" s="250" t="s">
        <v>503</v>
      </c>
      <c r="F93" s="266" t="s">
        <v>290</v>
      </c>
      <c r="G93" s="265"/>
    </row>
    <row r="94" ht="15" customHeight="1" spans="1:7">
      <c r="A94" s="249"/>
      <c r="B94" s="249"/>
      <c r="C94" s="249"/>
      <c r="D94" s="249"/>
      <c r="E94" s="250" t="s">
        <v>504</v>
      </c>
      <c r="F94" s="266" t="s">
        <v>505</v>
      </c>
      <c r="G94" s="265"/>
    </row>
    <row r="95" ht="15" customHeight="1" spans="1:7">
      <c r="A95" s="249"/>
      <c r="B95" s="249"/>
      <c r="C95" s="249"/>
      <c r="D95" s="249"/>
      <c r="E95" s="267" t="s">
        <v>506</v>
      </c>
      <c r="F95" s="269" t="s">
        <v>407</v>
      </c>
      <c r="G95" s="265"/>
    </row>
    <row r="96" ht="27" spans="1:7">
      <c r="A96" s="249"/>
      <c r="B96" s="249"/>
      <c r="C96" s="249"/>
      <c r="D96" s="249"/>
      <c r="E96" s="267" t="s">
        <v>507</v>
      </c>
      <c r="F96" s="196">
        <v>1</v>
      </c>
      <c r="G96" s="265"/>
    </row>
    <row r="97" ht="16" customHeight="1" spans="1:7">
      <c r="A97" s="249"/>
      <c r="B97" s="249"/>
      <c r="C97" s="249"/>
      <c r="D97" s="249" t="s">
        <v>52</v>
      </c>
      <c r="E97" s="250" t="s">
        <v>198</v>
      </c>
      <c r="F97" s="266" t="s">
        <v>508</v>
      </c>
      <c r="G97" s="265"/>
    </row>
    <row r="98" ht="16" customHeight="1" spans="1:7">
      <c r="A98" s="249"/>
      <c r="B98" s="249"/>
      <c r="C98" s="249"/>
      <c r="D98" s="249"/>
      <c r="E98" s="270" t="s">
        <v>455</v>
      </c>
      <c r="F98" s="266">
        <v>0.9</v>
      </c>
      <c r="G98" s="271"/>
    </row>
    <row r="99" ht="16" customHeight="1" spans="1:7">
      <c r="A99" s="249"/>
      <c r="B99" s="249"/>
      <c r="C99" s="249"/>
      <c r="D99" s="249"/>
      <c r="E99" s="270" t="s">
        <v>298</v>
      </c>
      <c r="F99" s="269">
        <v>1</v>
      </c>
      <c r="G99" s="265"/>
    </row>
    <row r="100" ht="19" customHeight="1" spans="1:7">
      <c r="A100" s="249"/>
      <c r="B100" s="249"/>
      <c r="C100" s="249"/>
      <c r="D100" s="249" t="s">
        <v>55</v>
      </c>
      <c r="E100" s="250" t="s">
        <v>509</v>
      </c>
      <c r="F100" s="269" t="s">
        <v>510</v>
      </c>
      <c r="G100" s="265"/>
    </row>
    <row r="101" ht="16" customHeight="1" spans="1:7">
      <c r="A101" s="249"/>
      <c r="B101" s="249"/>
      <c r="C101" s="249" t="s">
        <v>58</v>
      </c>
      <c r="D101" s="249" t="s">
        <v>59</v>
      </c>
      <c r="E101" s="250" t="s">
        <v>511</v>
      </c>
      <c r="F101" s="249" t="s">
        <v>407</v>
      </c>
      <c r="G101" s="265"/>
    </row>
    <row r="102" ht="16" customHeight="1" spans="1:7">
      <c r="A102" s="249"/>
      <c r="B102" s="249"/>
      <c r="C102" s="249"/>
      <c r="D102" s="249"/>
      <c r="E102" s="250" t="s">
        <v>512</v>
      </c>
      <c r="F102" s="266">
        <v>1</v>
      </c>
      <c r="G102" s="265"/>
    </row>
    <row r="103" ht="16" customHeight="1" spans="1:7">
      <c r="A103" s="249"/>
      <c r="B103" s="249"/>
      <c r="C103" s="249"/>
      <c r="D103" s="249"/>
      <c r="E103" s="250" t="s">
        <v>513</v>
      </c>
      <c r="F103" s="266">
        <v>0.9</v>
      </c>
      <c r="G103" s="265"/>
    </row>
    <row r="104" ht="16" customHeight="1" spans="1:7">
      <c r="A104" s="249"/>
      <c r="B104" s="249"/>
      <c r="C104" s="249"/>
      <c r="D104" s="249"/>
      <c r="E104" s="250" t="s">
        <v>514</v>
      </c>
      <c r="F104" s="266">
        <v>1</v>
      </c>
      <c r="G104" s="265"/>
    </row>
    <row r="105" ht="16" customHeight="1" spans="1:7">
      <c r="A105" s="249"/>
      <c r="B105" s="249"/>
      <c r="C105" s="249"/>
      <c r="D105" s="249" t="s">
        <v>63</v>
      </c>
      <c r="E105" s="250" t="s">
        <v>515</v>
      </c>
      <c r="F105" s="249" t="s">
        <v>407</v>
      </c>
      <c r="G105" s="265"/>
    </row>
    <row r="106" ht="16" customHeight="1" spans="1:7">
      <c r="A106" s="249"/>
      <c r="B106" s="249"/>
      <c r="C106" s="249"/>
      <c r="D106" s="249"/>
      <c r="E106" s="250" t="s">
        <v>516</v>
      </c>
      <c r="F106" s="249" t="s">
        <v>407</v>
      </c>
      <c r="G106" s="265"/>
    </row>
    <row r="107" ht="32" customHeight="1" spans="1:7">
      <c r="A107" s="249"/>
      <c r="B107" s="249"/>
      <c r="C107" s="249"/>
      <c r="D107" s="249"/>
      <c r="E107" s="250" t="s">
        <v>517</v>
      </c>
      <c r="F107" s="249" t="s">
        <v>407</v>
      </c>
      <c r="G107" s="265"/>
    </row>
    <row r="108" ht="16" customHeight="1" spans="1:7">
      <c r="A108" s="249"/>
      <c r="B108" s="249"/>
      <c r="C108" s="249"/>
      <c r="D108" s="249"/>
      <c r="E108" s="250" t="s">
        <v>518</v>
      </c>
      <c r="F108" s="266">
        <v>1</v>
      </c>
      <c r="G108" s="265"/>
    </row>
    <row r="109" ht="16" customHeight="1" spans="1:7">
      <c r="A109" s="249"/>
      <c r="B109" s="249"/>
      <c r="C109" s="249"/>
      <c r="D109" s="249"/>
      <c r="E109" s="250" t="s">
        <v>301</v>
      </c>
      <c r="F109" s="266">
        <v>0.98</v>
      </c>
      <c r="G109" s="265"/>
    </row>
    <row r="110" ht="16" customHeight="1" spans="1:7">
      <c r="A110" s="249"/>
      <c r="B110" s="249"/>
      <c r="C110" s="249"/>
      <c r="D110" s="249" t="s">
        <v>67</v>
      </c>
      <c r="E110" s="250" t="s">
        <v>519</v>
      </c>
      <c r="F110" s="249" t="s">
        <v>407</v>
      </c>
      <c r="G110" s="265"/>
    </row>
    <row r="111" ht="30" customHeight="1" spans="1:7">
      <c r="A111" s="249"/>
      <c r="B111" s="249"/>
      <c r="C111" s="249"/>
      <c r="D111" s="249"/>
      <c r="E111" s="250" t="s">
        <v>520</v>
      </c>
      <c r="F111" s="249" t="s">
        <v>407</v>
      </c>
      <c r="G111" s="265"/>
    </row>
    <row r="112" ht="16" customHeight="1" spans="1:7">
      <c r="A112" s="249"/>
      <c r="B112" s="249"/>
      <c r="C112" s="249"/>
      <c r="D112" s="249"/>
      <c r="E112" s="250" t="s">
        <v>521</v>
      </c>
      <c r="F112" s="249" t="s">
        <v>522</v>
      </c>
      <c r="G112" s="265"/>
    </row>
    <row r="113" ht="16" customHeight="1" spans="1:7">
      <c r="A113" s="249"/>
      <c r="B113" s="249"/>
      <c r="C113" s="249"/>
      <c r="D113" s="249"/>
      <c r="E113" s="180" t="s">
        <v>203</v>
      </c>
      <c r="F113" s="182" t="s">
        <v>407</v>
      </c>
      <c r="G113" s="265"/>
    </row>
    <row r="114" ht="16" customHeight="1" spans="1:7">
      <c r="A114" s="249"/>
      <c r="B114" s="249"/>
      <c r="C114" s="249"/>
      <c r="D114" s="249"/>
      <c r="E114" s="250" t="s">
        <v>523</v>
      </c>
      <c r="F114" s="266">
        <v>1</v>
      </c>
      <c r="G114" s="265"/>
    </row>
    <row r="115" ht="16" customHeight="1" spans="1:7">
      <c r="A115" s="249"/>
      <c r="B115" s="249"/>
      <c r="C115" s="249"/>
      <c r="D115" s="249" t="s">
        <v>71</v>
      </c>
      <c r="E115" s="250" t="s">
        <v>524</v>
      </c>
      <c r="F115" s="249" t="s">
        <v>407</v>
      </c>
      <c r="G115" s="265"/>
    </row>
    <row r="116" ht="16" customHeight="1" spans="1:7">
      <c r="A116" s="249"/>
      <c r="B116" s="249"/>
      <c r="C116" s="249"/>
      <c r="D116" s="249"/>
      <c r="E116" s="270" t="s">
        <v>525</v>
      </c>
      <c r="F116" s="249" t="s">
        <v>407</v>
      </c>
      <c r="G116" s="265"/>
    </row>
    <row r="117" ht="16" customHeight="1" spans="1:7">
      <c r="A117" s="249"/>
      <c r="B117" s="249"/>
      <c r="C117" s="249"/>
      <c r="D117" s="249"/>
      <c r="E117" s="250" t="s">
        <v>526</v>
      </c>
      <c r="F117" s="266">
        <v>1</v>
      </c>
      <c r="G117" s="265"/>
    </row>
    <row r="118" ht="16" customHeight="1" spans="1:7">
      <c r="A118" s="249"/>
      <c r="B118" s="249"/>
      <c r="C118" s="249"/>
      <c r="D118" s="249"/>
      <c r="E118" s="180" t="s">
        <v>527</v>
      </c>
      <c r="F118" s="182" t="s">
        <v>407</v>
      </c>
      <c r="G118" s="265"/>
    </row>
    <row r="119" ht="26" customHeight="1" spans="1:7">
      <c r="A119" s="249"/>
      <c r="B119" s="249"/>
      <c r="C119" s="249"/>
      <c r="D119" s="249" t="s">
        <v>75</v>
      </c>
      <c r="E119" s="250" t="s">
        <v>528</v>
      </c>
      <c r="F119" s="269" t="s">
        <v>529</v>
      </c>
      <c r="G119" s="265"/>
    </row>
    <row r="120" ht="22" customHeight="1" spans="1:7">
      <c r="A120" s="249"/>
      <c r="B120" s="249"/>
      <c r="C120" s="249"/>
      <c r="D120" s="249"/>
      <c r="E120" s="250" t="s">
        <v>334</v>
      </c>
      <c r="F120" s="269" t="s">
        <v>294</v>
      </c>
      <c r="G120" s="265"/>
    </row>
  </sheetData>
  <mergeCells count="104">
    <mergeCell ref="A1:G1"/>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G42"/>
    <mergeCell ref="A43:B43"/>
    <mergeCell ref="C43:G43"/>
    <mergeCell ref="A23:A37"/>
    <mergeCell ref="A38:A42"/>
    <mergeCell ref="B23:B37"/>
    <mergeCell ref="B38:B41"/>
    <mergeCell ref="C45:C79"/>
    <mergeCell ref="C80:C100"/>
    <mergeCell ref="C101:C120"/>
    <mergeCell ref="D45:D79"/>
    <mergeCell ref="D80:D96"/>
    <mergeCell ref="D97:D99"/>
    <mergeCell ref="D101:D104"/>
    <mergeCell ref="D105:D109"/>
    <mergeCell ref="D110:D114"/>
    <mergeCell ref="D115:D118"/>
    <mergeCell ref="D119:D120"/>
    <mergeCell ref="A11:B22"/>
    <mergeCell ref="A44:B79"/>
    <mergeCell ref="A80:B120"/>
  </mergeCells>
  <printOptions horizontalCentered="1"/>
  <pageMargins left="0.393055555555556" right="0.393055555555556" top="0.704166666666667" bottom="0.704166666666667" header="0.298611111111111" footer="0.298611111111111"/>
  <pageSetup paperSize="9" orientation="portrait" horizontalDpi="600"/>
  <headerFooter/>
  <rowBreaks count="5" manualBreakCount="5">
    <brk id="37" max="16383" man="1"/>
    <brk id="79" max="16383" man="1"/>
    <brk id="120" max="16383" man="1"/>
    <brk id="120" max="16383" man="1"/>
    <brk id="12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topLeftCell="A4" workbookViewId="0">
      <selection activeCell="C4" sqref="C4:D4"/>
    </sheetView>
  </sheetViews>
  <sheetFormatPr defaultColWidth="12" defaultRowHeight="13.5" outlineLevelCol="6"/>
  <cols>
    <col min="1" max="3" width="12" style="18"/>
    <col min="4" max="4" width="19" style="18" customWidth="1"/>
    <col min="5" max="5" width="33.8333333333333" style="18" customWidth="1"/>
    <col min="6" max="6" width="12" style="18"/>
    <col min="7" max="7" width="8.5" style="18" customWidth="1"/>
    <col min="8" max="16384" width="12" style="18"/>
  </cols>
  <sheetData>
    <row r="2" ht="33" customHeight="1" spans="1:7">
      <c r="A2" s="131" t="s">
        <v>375</v>
      </c>
      <c r="B2" s="131"/>
      <c r="C2" s="131"/>
      <c r="D2" s="131"/>
      <c r="E2" s="131"/>
      <c r="F2" s="131"/>
      <c r="G2" s="131"/>
    </row>
    <row r="3" ht="21" customHeight="1" spans="1:7">
      <c r="A3" s="131"/>
      <c r="B3" s="131"/>
      <c r="C3" s="131"/>
      <c r="D3" s="131"/>
      <c r="E3" s="131"/>
      <c r="F3" s="232" t="s">
        <v>376</v>
      </c>
      <c r="G3" s="232"/>
    </row>
    <row r="4" ht="27.75" customHeight="1" spans="1:7">
      <c r="A4" s="133" t="s">
        <v>215</v>
      </c>
      <c r="B4" s="133"/>
      <c r="C4" s="233" t="s">
        <v>530</v>
      </c>
      <c r="D4" s="234"/>
      <c r="E4" s="136" t="s">
        <v>378</v>
      </c>
      <c r="F4" s="137"/>
      <c r="G4" s="137"/>
    </row>
    <row r="5" ht="15" customHeight="1" spans="1:7">
      <c r="A5" s="138" t="s">
        <v>219</v>
      </c>
      <c r="B5" s="138"/>
      <c r="C5" s="137" t="s">
        <v>2</v>
      </c>
      <c r="D5" s="137"/>
      <c r="E5" s="136" t="s">
        <v>220</v>
      </c>
      <c r="F5" s="137" t="s">
        <v>531</v>
      </c>
      <c r="G5" s="137"/>
    </row>
    <row r="6" ht="15" customHeight="1" spans="1:7">
      <c r="A6" s="138" t="s">
        <v>221</v>
      </c>
      <c r="B6" s="138"/>
      <c r="C6" s="137" t="s">
        <v>532</v>
      </c>
      <c r="D6" s="137"/>
      <c r="E6" s="138" t="s">
        <v>5</v>
      </c>
      <c r="F6" s="137" t="s">
        <v>533</v>
      </c>
      <c r="G6" s="137"/>
    </row>
    <row r="7" ht="15" customHeight="1" spans="1:7">
      <c r="A7" s="138" t="s">
        <v>224</v>
      </c>
      <c r="B7" s="138"/>
      <c r="C7" s="137" t="s">
        <v>381</v>
      </c>
      <c r="D7" s="137"/>
      <c r="E7" s="137"/>
      <c r="F7" s="137"/>
      <c r="G7" s="137"/>
    </row>
    <row r="8" ht="22" customHeight="1" spans="1:7">
      <c r="A8" s="138" t="s">
        <v>226</v>
      </c>
      <c r="B8" s="138"/>
      <c r="C8" s="141" t="s">
        <v>534</v>
      </c>
      <c r="D8" s="141"/>
      <c r="E8" s="141"/>
      <c r="F8" s="141"/>
      <c r="G8" s="141"/>
    </row>
    <row r="9" ht="24" customHeight="1" spans="1:7">
      <c r="A9" s="138" t="s">
        <v>228</v>
      </c>
      <c r="B9" s="138"/>
      <c r="C9" s="141" t="s">
        <v>535</v>
      </c>
      <c r="D9" s="141"/>
      <c r="E9" s="141"/>
      <c r="F9" s="141"/>
      <c r="G9" s="141"/>
    </row>
    <row r="10" ht="15" customHeight="1" spans="1:7">
      <c r="A10" s="138" t="s">
        <v>230</v>
      </c>
      <c r="B10" s="138"/>
      <c r="C10" s="145">
        <f>F10</f>
        <v>10000</v>
      </c>
      <c r="D10" s="145"/>
      <c r="E10" s="138" t="s">
        <v>231</v>
      </c>
      <c r="F10" s="145">
        <v>10000</v>
      </c>
      <c r="G10" s="145"/>
    </row>
    <row r="11" ht="31" customHeight="1" spans="1:7">
      <c r="A11" s="138" t="s">
        <v>232</v>
      </c>
      <c r="B11" s="138"/>
      <c r="C11" s="141" t="s">
        <v>536</v>
      </c>
      <c r="D11" s="141"/>
      <c r="E11" s="141"/>
      <c r="F11" s="141"/>
      <c r="G11" s="141"/>
    </row>
    <row r="12" ht="15" customHeight="1" spans="1:7">
      <c r="A12" s="138" t="s">
        <v>234</v>
      </c>
      <c r="B12" s="138"/>
      <c r="C12" s="138" t="s">
        <v>235</v>
      </c>
      <c r="D12" s="138"/>
      <c r="E12" s="138"/>
      <c r="F12" s="138" t="s">
        <v>236</v>
      </c>
      <c r="G12" s="138"/>
    </row>
    <row r="13" ht="15" customHeight="1" spans="1:7">
      <c r="A13" s="138"/>
      <c r="B13" s="138"/>
      <c r="C13" s="138" t="s">
        <v>17</v>
      </c>
      <c r="D13" s="138"/>
      <c r="E13" s="138"/>
      <c r="F13" s="147">
        <f>F14+F16+F17+F18+F19+F20+F21+F22</f>
        <v>10000</v>
      </c>
      <c r="G13" s="147"/>
    </row>
    <row r="14" ht="15" customHeight="1" spans="1:7">
      <c r="A14" s="138"/>
      <c r="B14" s="138"/>
      <c r="C14" s="141" t="s">
        <v>385</v>
      </c>
      <c r="D14" s="141"/>
      <c r="E14" s="141"/>
      <c r="F14" s="147">
        <f>F15</f>
        <v>10000</v>
      </c>
      <c r="G14" s="147"/>
    </row>
    <row r="15" ht="15" customHeight="1" spans="1:7">
      <c r="A15" s="138"/>
      <c r="B15" s="138"/>
      <c r="C15" s="141" t="s">
        <v>238</v>
      </c>
      <c r="D15" s="141"/>
      <c r="E15" s="141"/>
      <c r="F15" s="147">
        <v>10000</v>
      </c>
      <c r="G15" s="147"/>
    </row>
    <row r="16" ht="15" customHeight="1" spans="1:7">
      <c r="A16" s="138"/>
      <c r="B16" s="138"/>
      <c r="C16" s="141" t="s">
        <v>386</v>
      </c>
      <c r="D16" s="141"/>
      <c r="E16" s="141"/>
      <c r="F16" s="147"/>
      <c r="G16" s="147"/>
    </row>
    <row r="17" ht="15" customHeight="1" spans="1:7">
      <c r="A17" s="138"/>
      <c r="B17" s="138"/>
      <c r="C17" s="141" t="s">
        <v>387</v>
      </c>
      <c r="D17" s="141"/>
      <c r="E17" s="141"/>
      <c r="F17" s="145"/>
      <c r="G17" s="145"/>
    </row>
    <row r="18" ht="15" customHeight="1" spans="1:7">
      <c r="A18" s="138"/>
      <c r="B18" s="138"/>
      <c r="C18" s="141" t="s">
        <v>388</v>
      </c>
      <c r="D18" s="141"/>
      <c r="E18" s="141"/>
      <c r="F18" s="145"/>
      <c r="G18" s="145"/>
    </row>
    <row r="19" ht="15" customHeight="1" spans="1:7">
      <c r="A19" s="138"/>
      <c r="B19" s="138"/>
      <c r="C19" s="141" t="s">
        <v>389</v>
      </c>
      <c r="D19" s="141"/>
      <c r="E19" s="141"/>
      <c r="F19" s="145"/>
      <c r="G19" s="145"/>
    </row>
    <row r="20" ht="15" customHeight="1" spans="1:7">
      <c r="A20" s="138"/>
      <c r="B20" s="138"/>
      <c r="C20" s="141" t="s">
        <v>390</v>
      </c>
      <c r="D20" s="141"/>
      <c r="E20" s="141"/>
      <c r="F20" s="235"/>
      <c r="G20" s="235"/>
    </row>
    <row r="21" ht="15" customHeight="1" spans="1:7">
      <c r="A21" s="138"/>
      <c r="B21" s="138"/>
      <c r="C21" s="141" t="s">
        <v>391</v>
      </c>
      <c r="D21" s="141"/>
      <c r="E21" s="141"/>
      <c r="F21" s="145"/>
      <c r="G21" s="145"/>
    </row>
    <row r="22" ht="15" customHeight="1" spans="1:7">
      <c r="A22" s="138"/>
      <c r="B22" s="138"/>
      <c r="C22" s="141" t="s">
        <v>392</v>
      </c>
      <c r="D22" s="141"/>
      <c r="E22" s="141"/>
      <c r="F22" s="147"/>
      <c r="G22" s="147"/>
    </row>
    <row r="23" ht="15" customHeight="1" spans="1:7">
      <c r="A23" s="138"/>
      <c r="B23" s="138"/>
      <c r="C23" s="141" t="s">
        <v>393</v>
      </c>
      <c r="D23" s="141"/>
      <c r="E23" s="141"/>
      <c r="F23" s="145"/>
      <c r="G23" s="145"/>
    </row>
    <row r="24" ht="12" spans="1:7">
      <c r="A24" s="138" t="s">
        <v>249</v>
      </c>
      <c r="B24" s="138" t="s">
        <v>250</v>
      </c>
      <c r="C24" s="138" t="s">
        <v>251</v>
      </c>
      <c r="D24" s="138"/>
      <c r="E24" s="138"/>
      <c r="F24" s="138" t="s">
        <v>236</v>
      </c>
      <c r="G24" s="138"/>
    </row>
    <row r="25" ht="12" spans="1:7">
      <c r="A25" s="138"/>
      <c r="B25" s="138"/>
      <c r="C25" s="138" t="s">
        <v>17</v>
      </c>
      <c r="D25" s="138"/>
      <c r="E25" s="138"/>
      <c r="F25" s="236">
        <f>SUM(F26:G27)</f>
        <v>10000</v>
      </c>
      <c r="G25" s="138"/>
    </row>
    <row r="26" ht="12" spans="1:7">
      <c r="A26" s="138"/>
      <c r="B26" s="138"/>
      <c r="C26" s="153" t="s">
        <v>537</v>
      </c>
      <c r="D26" s="153"/>
      <c r="E26" s="153"/>
      <c r="F26" s="236">
        <v>10000</v>
      </c>
      <c r="G26" s="138"/>
    </row>
    <row r="27" ht="12" spans="1:7">
      <c r="A27" s="138"/>
      <c r="B27" s="138"/>
      <c r="C27" s="153"/>
      <c r="D27" s="153"/>
      <c r="E27" s="153"/>
      <c r="F27" s="236"/>
      <c r="G27" s="138"/>
    </row>
    <row r="28" ht="25" customHeight="1" spans="1:7">
      <c r="A28" s="138"/>
      <c r="B28" s="138" t="s">
        <v>262</v>
      </c>
      <c r="C28" s="237" t="s">
        <v>538</v>
      </c>
      <c r="D28" s="237"/>
      <c r="E28" s="237"/>
      <c r="F28" s="237"/>
      <c r="G28" s="237"/>
    </row>
    <row r="29" ht="14" customHeight="1" spans="1:7">
      <c r="A29" s="138" t="s">
        <v>264</v>
      </c>
      <c r="B29" s="138"/>
      <c r="C29" s="238"/>
      <c r="D29" s="239"/>
      <c r="E29" s="239"/>
      <c r="F29" s="239"/>
      <c r="G29" s="240"/>
    </row>
    <row r="30" ht="12" spans="1:7">
      <c r="A30" s="138" t="s">
        <v>321</v>
      </c>
      <c r="B30" s="138" t="s">
        <v>137</v>
      </c>
      <c r="C30" s="138" t="s">
        <v>34</v>
      </c>
      <c r="D30" s="138" t="s">
        <v>35</v>
      </c>
      <c r="E30" s="138" t="s">
        <v>267</v>
      </c>
      <c r="F30" s="138" t="s">
        <v>37</v>
      </c>
      <c r="G30" s="138" t="s">
        <v>268</v>
      </c>
    </row>
    <row r="31" ht="12" spans="1:7">
      <c r="A31" s="138"/>
      <c r="B31" s="138"/>
      <c r="C31" s="157" t="s">
        <v>39</v>
      </c>
      <c r="D31" s="157" t="s">
        <v>40</v>
      </c>
      <c r="E31" s="241"/>
      <c r="F31" s="242"/>
      <c r="G31" s="138"/>
    </row>
    <row r="32" ht="12" spans="1:7">
      <c r="A32" s="138"/>
      <c r="B32" s="138"/>
      <c r="C32" s="159"/>
      <c r="D32" s="157" t="s">
        <v>48</v>
      </c>
      <c r="E32" s="241" t="s">
        <v>539</v>
      </c>
      <c r="F32" s="243">
        <v>1</v>
      </c>
      <c r="G32" s="138"/>
    </row>
    <row r="33" ht="12" spans="1:7">
      <c r="A33" s="138"/>
      <c r="B33" s="138"/>
      <c r="C33" s="159"/>
      <c r="D33" s="138" t="s">
        <v>52</v>
      </c>
      <c r="E33" s="241"/>
      <c r="F33" s="243"/>
      <c r="G33" s="138"/>
    </row>
    <row r="34" ht="12" spans="1:7">
      <c r="A34" s="138"/>
      <c r="B34" s="138"/>
      <c r="C34" s="160"/>
      <c r="D34" s="138" t="s">
        <v>55</v>
      </c>
      <c r="E34" s="241" t="s">
        <v>403</v>
      </c>
      <c r="F34" s="243" t="s">
        <v>510</v>
      </c>
      <c r="G34" s="138"/>
    </row>
    <row r="35" ht="12" spans="1:7">
      <c r="A35" s="138"/>
      <c r="B35" s="138"/>
      <c r="C35" s="138" t="s">
        <v>58</v>
      </c>
      <c r="D35" s="138" t="s">
        <v>59</v>
      </c>
      <c r="E35" s="141" t="s">
        <v>511</v>
      </c>
      <c r="F35" s="138" t="s">
        <v>407</v>
      </c>
      <c r="G35" s="138"/>
    </row>
    <row r="36" ht="12" spans="1:7">
      <c r="A36" s="138"/>
      <c r="B36" s="138"/>
      <c r="C36" s="138"/>
      <c r="D36" s="138" t="s">
        <v>63</v>
      </c>
      <c r="E36" s="141" t="s">
        <v>515</v>
      </c>
      <c r="F36" s="138" t="s">
        <v>407</v>
      </c>
      <c r="G36" s="138"/>
    </row>
    <row r="37" ht="12" spans="1:7">
      <c r="A37" s="138"/>
      <c r="B37" s="138"/>
      <c r="C37" s="138"/>
      <c r="D37" s="138" t="s">
        <v>67</v>
      </c>
      <c r="E37" s="141" t="s">
        <v>519</v>
      </c>
      <c r="F37" s="138" t="s">
        <v>407</v>
      </c>
      <c r="G37" s="138"/>
    </row>
    <row r="38" ht="12" spans="1:7">
      <c r="A38" s="138"/>
      <c r="B38" s="138"/>
      <c r="C38" s="138"/>
      <c r="D38" s="138" t="s">
        <v>71</v>
      </c>
      <c r="E38" s="141" t="s">
        <v>524</v>
      </c>
      <c r="F38" s="138" t="s">
        <v>407</v>
      </c>
      <c r="G38" s="138"/>
    </row>
    <row r="39" ht="24" spans="1:7">
      <c r="A39" s="138"/>
      <c r="B39" s="138"/>
      <c r="C39" s="138"/>
      <c r="D39" s="138" t="s">
        <v>75</v>
      </c>
      <c r="E39" s="141" t="s">
        <v>334</v>
      </c>
      <c r="F39" s="243" t="s">
        <v>294</v>
      </c>
      <c r="G39" s="138"/>
    </row>
  </sheetData>
  <mergeCells count="63">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24:A28"/>
    <mergeCell ref="B24:B27"/>
    <mergeCell ref="C31:C34"/>
    <mergeCell ref="C35:C39"/>
    <mergeCell ref="A12:B23"/>
    <mergeCell ref="A30:B39"/>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0" workbookViewId="0">
      <selection activeCell="C11" sqref="C11:G11"/>
    </sheetView>
  </sheetViews>
  <sheetFormatPr defaultColWidth="12" defaultRowHeight="14.25" outlineLevelCol="6"/>
  <cols>
    <col min="1" max="1" width="8.28888888888889" style="197" customWidth="1"/>
    <col min="2" max="2" width="13.6666666666667" style="197" customWidth="1"/>
    <col min="3" max="3" width="7.11111111111111" style="197" customWidth="1"/>
    <col min="4" max="4" width="23.8333333333333" style="197" customWidth="1"/>
    <col min="5" max="5" width="24.3333333333333" style="197" customWidth="1"/>
    <col min="6" max="6" width="31.3333333333333" style="197" customWidth="1"/>
    <col min="7" max="7" width="12.8333333333333" style="197" customWidth="1"/>
    <col min="8" max="212" width="11.8444444444444" style="197"/>
    <col min="213" max="213" width="8.28888888888889" style="197" customWidth="1"/>
    <col min="214" max="214" width="13.4777777777778" style="197" customWidth="1"/>
    <col min="215" max="215" width="7.11111111111111" style="197" customWidth="1"/>
    <col min="216" max="216" width="21.3333333333333" style="197" customWidth="1"/>
    <col min="217" max="217" width="22.5111111111111" style="197" customWidth="1"/>
    <col min="218" max="218" width="45.6222222222222" style="197" customWidth="1"/>
    <col min="219" max="219" width="11.1111111111111" style="197" customWidth="1"/>
    <col min="220" max="468" width="11.8444444444444" style="197"/>
    <col min="469" max="469" width="8.28888888888889" style="197" customWidth="1"/>
    <col min="470" max="470" width="13.4777777777778" style="197" customWidth="1"/>
    <col min="471" max="471" width="7.11111111111111" style="197" customWidth="1"/>
    <col min="472" max="472" width="21.3333333333333" style="197" customWidth="1"/>
    <col min="473" max="473" width="22.5111111111111" style="197" customWidth="1"/>
    <col min="474" max="474" width="45.6222222222222" style="197" customWidth="1"/>
    <col min="475" max="475" width="11.1111111111111" style="197" customWidth="1"/>
    <col min="476" max="724" width="11.8444444444444" style="197"/>
    <col min="725" max="725" width="8.28888888888889" style="197" customWidth="1"/>
    <col min="726" max="726" width="13.4777777777778" style="197" customWidth="1"/>
    <col min="727" max="727" width="7.11111111111111" style="197" customWidth="1"/>
    <col min="728" max="728" width="21.3333333333333" style="197" customWidth="1"/>
    <col min="729" max="729" width="22.5111111111111" style="197" customWidth="1"/>
    <col min="730" max="730" width="45.6222222222222" style="197" customWidth="1"/>
    <col min="731" max="731" width="11.1111111111111" style="197" customWidth="1"/>
    <col min="732" max="980" width="11.8444444444444" style="197"/>
    <col min="981" max="981" width="8.28888888888889" style="197" customWidth="1"/>
    <col min="982" max="982" width="13.4777777777778" style="197" customWidth="1"/>
    <col min="983" max="983" width="7.11111111111111" style="197" customWidth="1"/>
    <col min="984" max="984" width="21.3333333333333" style="197" customWidth="1"/>
    <col min="985" max="985" width="22.5111111111111" style="197" customWidth="1"/>
    <col min="986" max="986" width="45.6222222222222" style="197" customWidth="1"/>
    <col min="987" max="987" width="11.1111111111111" style="197" customWidth="1"/>
    <col min="988" max="1236" width="11.8444444444444" style="197"/>
    <col min="1237" max="1237" width="8.28888888888889" style="197" customWidth="1"/>
    <col min="1238" max="1238" width="13.4777777777778" style="197" customWidth="1"/>
    <col min="1239" max="1239" width="7.11111111111111" style="197" customWidth="1"/>
    <col min="1240" max="1240" width="21.3333333333333" style="197" customWidth="1"/>
    <col min="1241" max="1241" width="22.5111111111111" style="197" customWidth="1"/>
    <col min="1242" max="1242" width="45.6222222222222" style="197" customWidth="1"/>
    <col min="1243" max="1243" width="11.1111111111111" style="197" customWidth="1"/>
    <col min="1244" max="1492" width="11.8444444444444" style="197"/>
    <col min="1493" max="1493" width="8.28888888888889" style="197" customWidth="1"/>
    <col min="1494" max="1494" width="13.4777777777778" style="197" customWidth="1"/>
    <col min="1495" max="1495" width="7.11111111111111" style="197" customWidth="1"/>
    <col min="1496" max="1496" width="21.3333333333333" style="197" customWidth="1"/>
    <col min="1497" max="1497" width="22.5111111111111" style="197" customWidth="1"/>
    <col min="1498" max="1498" width="45.6222222222222" style="197" customWidth="1"/>
    <col min="1499" max="1499" width="11.1111111111111" style="197" customWidth="1"/>
    <col min="1500" max="1748" width="11.8444444444444" style="197"/>
    <col min="1749" max="1749" width="8.28888888888889" style="197" customWidth="1"/>
    <col min="1750" max="1750" width="13.4777777777778" style="197" customWidth="1"/>
    <col min="1751" max="1751" width="7.11111111111111" style="197" customWidth="1"/>
    <col min="1752" max="1752" width="21.3333333333333" style="197" customWidth="1"/>
    <col min="1753" max="1753" width="22.5111111111111" style="197" customWidth="1"/>
    <col min="1754" max="1754" width="45.6222222222222" style="197" customWidth="1"/>
    <col min="1755" max="1755" width="11.1111111111111" style="197" customWidth="1"/>
    <col min="1756" max="2004" width="11.8444444444444" style="197"/>
    <col min="2005" max="2005" width="8.28888888888889" style="197" customWidth="1"/>
    <col min="2006" max="2006" width="13.4777777777778" style="197" customWidth="1"/>
    <col min="2007" max="2007" width="7.11111111111111" style="197" customWidth="1"/>
    <col min="2008" max="2008" width="21.3333333333333" style="197" customWidth="1"/>
    <col min="2009" max="2009" width="22.5111111111111" style="197" customWidth="1"/>
    <col min="2010" max="2010" width="45.6222222222222" style="197" customWidth="1"/>
    <col min="2011" max="2011" width="11.1111111111111" style="197" customWidth="1"/>
    <col min="2012" max="2260" width="11.8444444444444" style="197"/>
    <col min="2261" max="2261" width="8.28888888888889" style="197" customWidth="1"/>
    <col min="2262" max="2262" width="13.4777777777778" style="197" customWidth="1"/>
    <col min="2263" max="2263" width="7.11111111111111" style="197" customWidth="1"/>
    <col min="2264" max="2264" width="21.3333333333333" style="197" customWidth="1"/>
    <col min="2265" max="2265" width="22.5111111111111" style="197" customWidth="1"/>
    <col min="2266" max="2266" width="45.6222222222222" style="197" customWidth="1"/>
    <col min="2267" max="2267" width="11.1111111111111" style="197" customWidth="1"/>
    <col min="2268" max="2516" width="11.8444444444444" style="197"/>
    <col min="2517" max="2517" width="8.28888888888889" style="197" customWidth="1"/>
    <col min="2518" max="2518" width="13.4777777777778" style="197" customWidth="1"/>
    <col min="2519" max="2519" width="7.11111111111111" style="197" customWidth="1"/>
    <col min="2520" max="2520" width="21.3333333333333" style="197" customWidth="1"/>
    <col min="2521" max="2521" width="22.5111111111111" style="197" customWidth="1"/>
    <col min="2522" max="2522" width="45.6222222222222" style="197" customWidth="1"/>
    <col min="2523" max="2523" width="11.1111111111111" style="197" customWidth="1"/>
    <col min="2524" max="2772" width="11.8444444444444" style="197"/>
    <col min="2773" max="2773" width="8.28888888888889" style="197" customWidth="1"/>
    <col min="2774" max="2774" width="13.4777777777778" style="197" customWidth="1"/>
    <col min="2775" max="2775" width="7.11111111111111" style="197" customWidth="1"/>
    <col min="2776" max="2776" width="21.3333333333333" style="197" customWidth="1"/>
    <col min="2777" max="2777" width="22.5111111111111" style="197" customWidth="1"/>
    <col min="2778" max="2778" width="45.6222222222222" style="197" customWidth="1"/>
    <col min="2779" max="2779" width="11.1111111111111" style="197" customWidth="1"/>
    <col min="2780" max="3028" width="11.8444444444444" style="197"/>
    <col min="3029" max="3029" width="8.28888888888889" style="197" customWidth="1"/>
    <col min="3030" max="3030" width="13.4777777777778" style="197" customWidth="1"/>
    <col min="3031" max="3031" width="7.11111111111111" style="197" customWidth="1"/>
    <col min="3032" max="3032" width="21.3333333333333" style="197" customWidth="1"/>
    <col min="3033" max="3033" width="22.5111111111111" style="197" customWidth="1"/>
    <col min="3034" max="3034" width="45.6222222222222" style="197" customWidth="1"/>
    <col min="3035" max="3035" width="11.1111111111111" style="197" customWidth="1"/>
    <col min="3036" max="3284" width="11.8444444444444" style="197"/>
    <col min="3285" max="3285" width="8.28888888888889" style="197" customWidth="1"/>
    <col min="3286" max="3286" width="13.4777777777778" style="197" customWidth="1"/>
    <col min="3287" max="3287" width="7.11111111111111" style="197" customWidth="1"/>
    <col min="3288" max="3288" width="21.3333333333333" style="197" customWidth="1"/>
    <col min="3289" max="3289" width="22.5111111111111" style="197" customWidth="1"/>
    <col min="3290" max="3290" width="45.6222222222222" style="197" customWidth="1"/>
    <col min="3291" max="3291" width="11.1111111111111" style="197" customWidth="1"/>
    <col min="3292" max="3540" width="11.8444444444444" style="197"/>
    <col min="3541" max="3541" width="8.28888888888889" style="197" customWidth="1"/>
    <col min="3542" max="3542" width="13.4777777777778" style="197" customWidth="1"/>
    <col min="3543" max="3543" width="7.11111111111111" style="197" customWidth="1"/>
    <col min="3544" max="3544" width="21.3333333333333" style="197" customWidth="1"/>
    <col min="3545" max="3545" width="22.5111111111111" style="197" customWidth="1"/>
    <col min="3546" max="3546" width="45.6222222222222" style="197" customWidth="1"/>
    <col min="3547" max="3547" width="11.1111111111111" style="197" customWidth="1"/>
    <col min="3548" max="3796" width="11.8444444444444" style="197"/>
    <col min="3797" max="3797" width="8.28888888888889" style="197" customWidth="1"/>
    <col min="3798" max="3798" width="13.4777777777778" style="197" customWidth="1"/>
    <col min="3799" max="3799" width="7.11111111111111" style="197" customWidth="1"/>
    <col min="3800" max="3800" width="21.3333333333333" style="197" customWidth="1"/>
    <col min="3801" max="3801" width="22.5111111111111" style="197" customWidth="1"/>
    <col min="3802" max="3802" width="45.6222222222222" style="197" customWidth="1"/>
    <col min="3803" max="3803" width="11.1111111111111" style="197" customWidth="1"/>
    <col min="3804" max="4052" width="11.8444444444444" style="197"/>
    <col min="4053" max="4053" width="8.28888888888889" style="197" customWidth="1"/>
    <col min="4054" max="4054" width="13.4777777777778" style="197" customWidth="1"/>
    <col min="4055" max="4055" width="7.11111111111111" style="197" customWidth="1"/>
    <col min="4056" max="4056" width="21.3333333333333" style="197" customWidth="1"/>
    <col min="4057" max="4057" width="22.5111111111111" style="197" customWidth="1"/>
    <col min="4058" max="4058" width="45.6222222222222" style="197" customWidth="1"/>
    <col min="4059" max="4059" width="11.1111111111111" style="197" customWidth="1"/>
    <col min="4060" max="4308" width="11.8444444444444" style="197"/>
    <col min="4309" max="4309" width="8.28888888888889" style="197" customWidth="1"/>
    <col min="4310" max="4310" width="13.4777777777778" style="197" customWidth="1"/>
    <col min="4311" max="4311" width="7.11111111111111" style="197" customWidth="1"/>
    <col min="4312" max="4312" width="21.3333333333333" style="197" customWidth="1"/>
    <col min="4313" max="4313" width="22.5111111111111" style="197" customWidth="1"/>
    <col min="4314" max="4314" width="45.6222222222222" style="197" customWidth="1"/>
    <col min="4315" max="4315" width="11.1111111111111" style="197" customWidth="1"/>
    <col min="4316" max="4564" width="11.8444444444444" style="197"/>
    <col min="4565" max="4565" width="8.28888888888889" style="197" customWidth="1"/>
    <col min="4566" max="4566" width="13.4777777777778" style="197" customWidth="1"/>
    <col min="4567" max="4567" width="7.11111111111111" style="197" customWidth="1"/>
    <col min="4568" max="4568" width="21.3333333333333" style="197" customWidth="1"/>
    <col min="4569" max="4569" width="22.5111111111111" style="197" customWidth="1"/>
    <col min="4570" max="4570" width="45.6222222222222" style="197" customWidth="1"/>
    <col min="4571" max="4571" width="11.1111111111111" style="197" customWidth="1"/>
    <col min="4572" max="4820" width="11.8444444444444" style="197"/>
    <col min="4821" max="4821" width="8.28888888888889" style="197" customWidth="1"/>
    <col min="4822" max="4822" width="13.4777777777778" style="197" customWidth="1"/>
    <col min="4823" max="4823" width="7.11111111111111" style="197" customWidth="1"/>
    <col min="4824" max="4824" width="21.3333333333333" style="197" customWidth="1"/>
    <col min="4825" max="4825" width="22.5111111111111" style="197" customWidth="1"/>
    <col min="4826" max="4826" width="45.6222222222222" style="197" customWidth="1"/>
    <col min="4827" max="4827" width="11.1111111111111" style="197" customWidth="1"/>
    <col min="4828" max="5076" width="11.8444444444444" style="197"/>
    <col min="5077" max="5077" width="8.28888888888889" style="197" customWidth="1"/>
    <col min="5078" max="5078" width="13.4777777777778" style="197" customWidth="1"/>
    <col min="5079" max="5079" width="7.11111111111111" style="197" customWidth="1"/>
    <col min="5080" max="5080" width="21.3333333333333" style="197" customWidth="1"/>
    <col min="5081" max="5081" width="22.5111111111111" style="197" customWidth="1"/>
    <col min="5082" max="5082" width="45.6222222222222" style="197" customWidth="1"/>
    <col min="5083" max="5083" width="11.1111111111111" style="197" customWidth="1"/>
    <col min="5084" max="5332" width="11.8444444444444" style="197"/>
    <col min="5333" max="5333" width="8.28888888888889" style="197" customWidth="1"/>
    <col min="5334" max="5334" width="13.4777777777778" style="197" customWidth="1"/>
    <col min="5335" max="5335" width="7.11111111111111" style="197" customWidth="1"/>
    <col min="5336" max="5336" width="21.3333333333333" style="197" customWidth="1"/>
    <col min="5337" max="5337" width="22.5111111111111" style="197" customWidth="1"/>
    <col min="5338" max="5338" width="45.6222222222222" style="197" customWidth="1"/>
    <col min="5339" max="5339" width="11.1111111111111" style="197" customWidth="1"/>
    <col min="5340" max="5588" width="11.8444444444444" style="197"/>
    <col min="5589" max="5589" width="8.28888888888889" style="197" customWidth="1"/>
    <col min="5590" max="5590" width="13.4777777777778" style="197" customWidth="1"/>
    <col min="5591" max="5591" width="7.11111111111111" style="197" customWidth="1"/>
    <col min="5592" max="5592" width="21.3333333333333" style="197" customWidth="1"/>
    <col min="5593" max="5593" width="22.5111111111111" style="197" customWidth="1"/>
    <col min="5594" max="5594" width="45.6222222222222" style="197" customWidth="1"/>
    <col min="5595" max="5595" width="11.1111111111111" style="197" customWidth="1"/>
    <col min="5596" max="5844" width="11.8444444444444" style="197"/>
    <col min="5845" max="5845" width="8.28888888888889" style="197" customWidth="1"/>
    <col min="5846" max="5846" width="13.4777777777778" style="197" customWidth="1"/>
    <col min="5847" max="5847" width="7.11111111111111" style="197" customWidth="1"/>
    <col min="5848" max="5848" width="21.3333333333333" style="197" customWidth="1"/>
    <col min="5849" max="5849" width="22.5111111111111" style="197" customWidth="1"/>
    <col min="5850" max="5850" width="45.6222222222222" style="197" customWidth="1"/>
    <col min="5851" max="5851" width="11.1111111111111" style="197" customWidth="1"/>
    <col min="5852" max="6100" width="11.8444444444444" style="197"/>
    <col min="6101" max="6101" width="8.28888888888889" style="197" customWidth="1"/>
    <col min="6102" max="6102" width="13.4777777777778" style="197" customWidth="1"/>
    <col min="6103" max="6103" width="7.11111111111111" style="197" customWidth="1"/>
    <col min="6104" max="6104" width="21.3333333333333" style="197" customWidth="1"/>
    <col min="6105" max="6105" width="22.5111111111111" style="197" customWidth="1"/>
    <col min="6106" max="6106" width="45.6222222222222" style="197" customWidth="1"/>
    <col min="6107" max="6107" width="11.1111111111111" style="197" customWidth="1"/>
    <col min="6108" max="6356" width="11.8444444444444" style="197"/>
    <col min="6357" max="6357" width="8.28888888888889" style="197" customWidth="1"/>
    <col min="6358" max="6358" width="13.4777777777778" style="197" customWidth="1"/>
    <col min="6359" max="6359" width="7.11111111111111" style="197" customWidth="1"/>
    <col min="6360" max="6360" width="21.3333333333333" style="197" customWidth="1"/>
    <col min="6361" max="6361" width="22.5111111111111" style="197" customWidth="1"/>
    <col min="6362" max="6362" width="45.6222222222222" style="197" customWidth="1"/>
    <col min="6363" max="6363" width="11.1111111111111" style="197" customWidth="1"/>
    <col min="6364" max="6612" width="11.8444444444444" style="197"/>
    <col min="6613" max="6613" width="8.28888888888889" style="197" customWidth="1"/>
    <col min="6614" max="6614" width="13.4777777777778" style="197" customWidth="1"/>
    <col min="6615" max="6615" width="7.11111111111111" style="197" customWidth="1"/>
    <col min="6616" max="6616" width="21.3333333333333" style="197" customWidth="1"/>
    <col min="6617" max="6617" width="22.5111111111111" style="197" customWidth="1"/>
    <col min="6618" max="6618" width="45.6222222222222" style="197" customWidth="1"/>
    <col min="6619" max="6619" width="11.1111111111111" style="197" customWidth="1"/>
    <col min="6620" max="6868" width="11.8444444444444" style="197"/>
    <col min="6869" max="6869" width="8.28888888888889" style="197" customWidth="1"/>
    <col min="6870" max="6870" width="13.4777777777778" style="197" customWidth="1"/>
    <col min="6871" max="6871" width="7.11111111111111" style="197" customWidth="1"/>
    <col min="6872" max="6872" width="21.3333333333333" style="197" customWidth="1"/>
    <col min="6873" max="6873" width="22.5111111111111" style="197" customWidth="1"/>
    <col min="6874" max="6874" width="45.6222222222222" style="197" customWidth="1"/>
    <col min="6875" max="6875" width="11.1111111111111" style="197" customWidth="1"/>
    <col min="6876" max="7124" width="11.8444444444444" style="197"/>
    <col min="7125" max="7125" width="8.28888888888889" style="197" customWidth="1"/>
    <col min="7126" max="7126" width="13.4777777777778" style="197" customWidth="1"/>
    <col min="7127" max="7127" width="7.11111111111111" style="197" customWidth="1"/>
    <col min="7128" max="7128" width="21.3333333333333" style="197" customWidth="1"/>
    <col min="7129" max="7129" width="22.5111111111111" style="197" customWidth="1"/>
    <col min="7130" max="7130" width="45.6222222222222" style="197" customWidth="1"/>
    <col min="7131" max="7131" width="11.1111111111111" style="197" customWidth="1"/>
    <col min="7132" max="7380" width="11.8444444444444" style="197"/>
    <col min="7381" max="7381" width="8.28888888888889" style="197" customWidth="1"/>
    <col min="7382" max="7382" width="13.4777777777778" style="197" customWidth="1"/>
    <col min="7383" max="7383" width="7.11111111111111" style="197" customWidth="1"/>
    <col min="7384" max="7384" width="21.3333333333333" style="197" customWidth="1"/>
    <col min="7385" max="7385" width="22.5111111111111" style="197" customWidth="1"/>
    <col min="7386" max="7386" width="45.6222222222222" style="197" customWidth="1"/>
    <col min="7387" max="7387" width="11.1111111111111" style="197" customWidth="1"/>
    <col min="7388" max="7636" width="11.8444444444444" style="197"/>
    <col min="7637" max="7637" width="8.28888888888889" style="197" customWidth="1"/>
    <col min="7638" max="7638" width="13.4777777777778" style="197" customWidth="1"/>
    <col min="7639" max="7639" width="7.11111111111111" style="197" customWidth="1"/>
    <col min="7640" max="7640" width="21.3333333333333" style="197" customWidth="1"/>
    <col min="7641" max="7641" width="22.5111111111111" style="197" customWidth="1"/>
    <col min="7642" max="7642" width="45.6222222222222" style="197" customWidth="1"/>
    <col min="7643" max="7643" width="11.1111111111111" style="197" customWidth="1"/>
    <col min="7644" max="7892" width="11.8444444444444" style="197"/>
    <col min="7893" max="7893" width="8.28888888888889" style="197" customWidth="1"/>
    <col min="7894" max="7894" width="13.4777777777778" style="197" customWidth="1"/>
    <col min="7895" max="7895" width="7.11111111111111" style="197" customWidth="1"/>
    <col min="7896" max="7896" width="21.3333333333333" style="197" customWidth="1"/>
    <col min="7897" max="7897" width="22.5111111111111" style="197" customWidth="1"/>
    <col min="7898" max="7898" width="45.6222222222222" style="197" customWidth="1"/>
    <col min="7899" max="7899" width="11.1111111111111" style="197" customWidth="1"/>
    <col min="7900" max="8148" width="11.8444444444444" style="197"/>
    <col min="8149" max="8149" width="8.28888888888889" style="197" customWidth="1"/>
    <col min="8150" max="8150" width="13.4777777777778" style="197" customWidth="1"/>
    <col min="8151" max="8151" width="7.11111111111111" style="197" customWidth="1"/>
    <col min="8152" max="8152" width="21.3333333333333" style="197" customWidth="1"/>
    <col min="8153" max="8153" width="22.5111111111111" style="197" customWidth="1"/>
    <col min="8154" max="8154" width="45.6222222222222" style="197" customWidth="1"/>
    <col min="8155" max="8155" width="11.1111111111111" style="197" customWidth="1"/>
    <col min="8156" max="8404" width="11.8444444444444" style="197"/>
    <col min="8405" max="8405" width="8.28888888888889" style="197" customWidth="1"/>
    <col min="8406" max="8406" width="13.4777777777778" style="197" customWidth="1"/>
    <col min="8407" max="8407" width="7.11111111111111" style="197" customWidth="1"/>
    <col min="8408" max="8408" width="21.3333333333333" style="197" customWidth="1"/>
    <col min="8409" max="8409" width="22.5111111111111" style="197" customWidth="1"/>
    <col min="8410" max="8410" width="45.6222222222222" style="197" customWidth="1"/>
    <col min="8411" max="8411" width="11.1111111111111" style="197" customWidth="1"/>
    <col min="8412" max="8660" width="11.8444444444444" style="197"/>
    <col min="8661" max="8661" width="8.28888888888889" style="197" customWidth="1"/>
    <col min="8662" max="8662" width="13.4777777777778" style="197" customWidth="1"/>
    <col min="8663" max="8663" width="7.11111111111111" style="197" customWidth="1"/>
    <col min="8664" max="8664" width="21.3333333333333" style="197" customWidth="1"/>
    <col min="8665" max="8665" width="22.5111111111111" style="197" customWidth="1"/>
    <col min="8666" max="8666" width="45.6222222222222" style="197" customWidth="1"/>
    <col min="8667" max="8667" width="11.1111111111111" style="197" customWidth="1"/>
    <col min="8668" max="8916" width="11.8444444444444" style="197"/>
    <col min="8917" max="8917" width="8.28888888888889" style="197" customWidth="1"/>
    <col min="8918" max="8918" width="13.4777777777778" style="197" customWidth="1"/>
    <col min="8919" max="8919" width="7.11111111111111" style="197" customWidth="1"/>
    <col min="8920" max="8920" width="21.3333333333333" style="197" customWidth="1"/>
    <col min="8921" max="8921" width="22.5111111111111" style="197" customWidth="1"/>
    <col min="8922" max="8922" width="45.6222222222222" style="197" customWidth="1"/>
    <col min="8923" max="8923" width="11.1111111111111" style="197" customWidth="1"/>
    <col min="8924" max="9172" width="11.8444444444444" style="197"/>
    <col min="9173" max="9173" width="8.28888888888889" style="197" customWidth="1"/>
    <col min="9174" max="9174" width="13.4777777777778" style="197" customWidth="1"/>
    <col min="9175" max="9175" width="7.11111111111111" style="197" customWidth="1"/>
    <col min="9176" max="9176" width="21.3333333333333" style="197" customWidth="1"/>
    <col min="9177" max="9177" width="22.5111111111111" style="197" customWidth="1"/>
    <col min="9178" max="9178" width="45.6222222222222" style="197" customWidth="1"/>
    <col min="9179" max="9179" width="11.1111111111111" style="197" customWidth="1"/>
    <col min="9180" max="9428" width="11.8444444444444" style="197"/>
    <col min="9429" max="9429" width="8.28888888888889" style="197" customWidth="1"/>
    <col min="9430" max="9430" width="13.4777777777778" style="197" customWidth="1"/>
    <col min="9431" max="9431" width="7.11111111111111" style="197" customWidth="1"/>
    <col min="9432" max="9432" width="21.3333333333333" style="197" customWidth="1"/>
    <col min="9433" max="9433" width="22.5111111111111" style="197" customWidth="1"/>
    <col min="9434" max="9434" width="45.6222222222222" style="197" customWidth="1"/>
    <col min="9435" max="9435" width="11.1111111111111" style="197" customWidth="1"/>
    <col min="9436" max="9684" width="11.8444444444444" style="197"/>
    <col min="9685" max="9685" width="8.28888888888889" style="197" customWidth="1"/>
    <col min="9686" max="9686" width="13.4777777777778" style="197" customWidth="1"/>
    <col min="9687" max="9687" width="7.11111111111111" style="197" customWidth="1"/>
    <col min="9688" max="9688" width="21.3333333333333" style="197" customWidth="1"/>
    <col min="9689" max="9689" width="22.5111111111111" style="197" customWidth="1"/>
    <col min="9690" max="9690" width="45.6222222222222" style="197" customWidth="1"/>
    <col min="9691" max="9691" width="11.1111111111111" style="197" customWidth="1"/>
    <col min="9692" max="9940" width="11.8444444444444" style="197"/>
    <col min="9941" max="9941" width="8.28888888888889" style="197" customWidth="1"/>
    <col min="9942" max="9942" width="13.4777777777778" style="197" customWidth="1"/>
    <col min="9943" max="9943" width="7.11111111111111" style="197" customWidth="1"/>
    <col min="9944" max="9944" width="21.3333333333333" style="197" customWidth="1"/>
    <col min="9945" max="9945" width="22.5111111111111" style="197" customWidth="1"/>
    <col min="9946" max="9946" width="45.6222222222222" style="197" customWidth="1"/>
    <col min="9947" max="9947" width="11.1111111111111" style="197" customWidth="1"/>
    <col min="9948" max="10196" width="11.8444444444444" style="197"/>
    <col min="10197" max="10197" width="8.28888888888889" style="197" customWidth="1"/>
    <col min="10198" max="10198" width="13.4777777777778" style="197" customWidth="1"/>
    <col min="10199" max="10199" width="7.11111111111111" style="197" customWidth="1"/>
    <col min="10200" max="10200" width="21.3333333333333" style="197" customWidth="1"/>
    <col min="10201" max="10201" width="22.5111111111111" style="197" customWidth="1"/>
    <col min="10202" max="10202" width="45.6222222222222" style="197" customWidth="1"/>
    <col min="10203" max="10203" width="11.1111111111111" style="197" customWidth="1"/>
    <col min="10204" max="10452" width="11.8444444444444" style="197"/>
    <col min="10453" max="10453" width="8.28888888888889" style="197" customWidth="1"/>
    <col min="10454" max="10454" width="13.4777777777778" style="197" customWidth="1"/>
    <col min="10455" max="10455" width="7.11111111111111" style="197" customWidth="1"/>
    <col min="10456" max="10456" width="21.3333333333333" style="197" customWidth="1"/>
    <col min="10457" max="10457" width="22.5111111111111" style="197" customWidth="1"/>
    <col min="10458" max="10458" width="45.6222222222222" style="197" customWidth="1"/>
    <col min="10459" max="10459" width="11.1111111111111" style="197" customWidth="1"/>
    <col min="10460" max="10708" width="11.8444444444444" style="197"/>
    <col min="10709" max="10709" width="8.28888888888889" style="197" customWidth="1"/>
    <col min="10710" max="10710" width="13.4777777777778" style="197" customWidth="1"/>
    <col min="10711" max="10711" width="7.11111111111111" style="197" customWidth="1"/>
    <col min="10712" max="10712" width="21.3333333333333" style="197" customWidth="1"/>
    <col min="10713" max="10713" width="22.5111111111111" style="197" customWidth="1"/>
    <col min="10714" max="10714" width="45.6222222222222" style="197" customWidth="1"/>
    <col min="10715" max="10715" width="11.1111111111111" style="197" customWidth="1"/>
    <col min="10716" max="10964" width="11.8444444444444" style="197"/>
    <col min="10965" max="10965" width="8.28888888888889" style="197" customWidth="1"/>
    <col min="10966" max="10966" width="13.4777777777778" style="197" customWidth="1"/>
    <col min="10967" max="10967" width="7.11111111111111" style="197" customWidth="1"/>
    <col min="10968" max="10968" width="21.3333333333333" style="197" customWidth="1"/>
    <col min="10969" max="10969" width="22.5111111111111" style="197" customWidth="1"/>
    <col min="10970" max="10970" width="45.6222222222222" style="197" customWidth="1"/>
    <col min="10971" max="10971" width="11.1111111111111" style="197" customWidth="1"/>
    <col min="10972" max="11220" width="11.8444444444444" style="197"/>
    <col min="11221" max="11221" width="8.28888888888889" style="197" customWidth="1"/>
    <col min="11222" max="11222" width="13.4777777777778" style="197" customWidth="1"/>
    <col min="11223" max="11223" width="7.11111111111111" style="197" customWidth="1"/>
    <col min="11224" max="11224" width="21.3333333333333" style="197" customWidth="1"/>
    <col min="11225" max="11225" width="22.5111111111111" style="197" customWidth="1"/>
    <col min="11226" max="11226" width="45.6222222222222" style="197" customWidth="1"/>
    <col min="11227" max="11227" width="11.1111111111111" style="197" customWidth="1"/>
    <col min="11228" max="11476" width="11.8444444444444" style="197"/>
    <col min="11477" max="11477" width="8.28888888888889" style="197" customWidth="1"/>
    <col min="11478" max="11478" width="13.4777777777778" style="197" customWidth="1"/>
    <col min="11479" max="11479" width="7.11111111111111" style="197" customWidth="1"/>
    <col min="11480" max="11480" width="21.3333333333333" style="197" customWidth="1"/>
    <col min="11481" max="11481" width="22.5111111111111" style="197" customWidth="1"/>
    <col min="11482" max="11482" width="45.6222222222222" style="197" customWidth="1"/>
    <col min="11483" max="11483" width="11.1111111111111" style="197" customWidth="1"/>
    <col min="11484" max="11732" width="11.8444444444444" style="197"/>
    <col min="11733" max="11733" width="8.28888888888889" style="197" customWidth="1"/>
    <col min="11734" max="11734" width="13.4777777777778" style="197" customWidth="1"/>
    <col min="11735" max="11735" width="7.11111111111111" style="197" customWidth="1"/>
    <col min="11736" max="11736" width="21.3333333333333" style="197" customWidth="1"/>
    <col min="11737" max="11737" width="22.5111111111111" style="197" customWidth="1"/>
    <col min="11738" max="11738" width="45.6222222222222" style="197" customWidth="1"/>
    <col min="11739" max="11739" width="11.1111111111111" style="197" customWidth="1"/>
    <col min="11740" max="11988" width="11.8444444444444" style="197"/>
    <col min="11989" max="11989" width="8.28888888888889" style="197" customWidth="1"/>
    <col min="11990" max="11990" width="13.4777777777778" style="197" customWidth="1"/>
    <col min="11991" max="11991" width="7.11111111111111" style="197" customWidth="1"/>
    <col min="11992" max="11992" width="21.3333333333333" style="197" customWidth="1"/>
    <col min="11993" max="11993" width="22.5111111111111" style="197" customWidth="1"/>
    <col min="11994" max="11994" width="45.6222222222222" style="197" customWidth="1"/>
    <col min="11995" max="11995" width="11.1111111111111" style="197" customWidth="1"/>
    <col min="11996" max="12244" width="11.8444444444444" style="197"/>
    <col min="12245" max="12245" width="8.28888888888889" style="197" customWidth="1"/>
    <col min="12246" max="12246" width="13.4777777777778" style="197" customWidth="1"/>
    <col min="12247" max="12247" width="7.11111111111111" style="197" customWidth="1"/>
    <col min="12248" max="12248" width="21.3333333333333" style="197" customWidth="1"/>
    <col min="12249" max="12249" width="22.5111111111111" style="197" customWidth="1"/>
    <col min="12250" max="12250" width="45.6222222222222" style="197" customWidth="1"/>
    <col min="12251" max="12251" width="11.1111111111111" style="197" customWidth="1"/>
    <col min="12252" max="12500" width="11.8444444444444" style="197"/>
    <col min="12501" max="12501" width="8.28888888888889" style="197" customWidth="1"/>
    <col min="12502" max="12502" width="13.4777777777778" style="197" customWidth="1"/>
    <col min="12503" max="12503" width="7.11111111111111" style="197" customWidth="1"/>
    <col min="12504" max="12504" width="21.3333333333333" style="197" customWidth="1"/>
    <col min="12505" max="12505" width="22.5111111111111" style="197" customWidth="1"/>
    <col min="12506" max="12506" width="45.6222222222222" style="197" customWidth="1"/>
    <col min="12507" max="12507" width="11.1111111111111" style="197" customWidth="1"/>
    <col min="12508" max="12756" width="11.8444444444444" style="197"/>
    <col min="12757" max="12757" width="8.28888888888889" style="197" customWidth="1"/>
    <col min="12758" max="12758" width="13.4777777777778" style="197" customWidth="1"/>
    <col min="12759" max="12759" width="7.11111111111111" style="197" customWidth="1"/>
    <col min="12760" max="12760" width="21.3333333333333" style="197" customWidth="1"/>
    <col min="12761" max="12761" width="22.5111111111111" style="197" customWidth="1"/>
    <col min="12762" max="12762" width="45.6222222222222" style="197" customWidth="1"/>
    <col min="12763" max="12763" width="11.1111111111111" style="197" customWidth="1"/>
    <col min="12764" max="13012" width="11.8444444444444" style="197"/>
    <col min="13013" max="13013" width="8.28888888888889" style="197" customWidth="1"/>
    <col min="13014" max="13014" width="13.4777777777778" style="197" customWidth="1"/>
    <col min="13015" max="13015" width="7.11111111111111" style="197" customWidth="1"/>
    <col min="13016" max="13016" width="21.3333333333333" style="197" customWidth="1"/>
    <col min="13017" max="13017" width="22.5111111111111" style="197" customWidth="1"/>
    <col min="13018" max="13018" width="45.6222222222222" style="197" customWidth="1"/>
    <col min="13019" max="13019" width="11.1111111111111" style="197" customWidth="1"/>
    <col min="13020" max="13268" width="11.8444444444444" style="197"/>
    <col min="13269" max="13269" width="8.28888888888889" style="197" customWidth="1"/>
    <col min="13270" max="13270" width="13.4777777777778" style="197" customWidth="1"/>
    <col min="13271" max="13271" width="7.11111111111111" style="197" customWidth="1"/>
    <col min="13272" max="13272" width="21.3333333333333" style="197" customWidth="1"/>
    <col min="13273" max="13273" width="22.5111111111111" style="197" customWidth="1"/>
    <col min="13274" max="13274" width="45.6222222222222" style="197" customWidth="1"/>
    <col min="13275" max="13275" width="11.1111111111111" style="197" customWidth="1"/>
    <col min="13276" max="13524" width="11.8444444444444" style="197"/>
    <col min="13525" max="13525" width="8.28888888888889" style="197" customWidth="1"/>
    <col min="13526" max="13526" width="13.4777777777778" style="197" customWidth="1"/>
    <col min="13527" max="13527" width="7.11111111111111" style="197" customWidth="1"/>
    <col min="13528" max="13528" width="21.3333333333333" style="197" customWidth="1"/>
    <col min="13529" max="13529" width="22.5111111111111" style="197" customWidth="1"/>
    <col min="13530" max="13530" width="45.6222222222222" style="197" customWidth="1"/>
    <col min="13531" max="13531" width="11.1111111111111" style="197" customWidth="1"/>
    <col min="13532" max="13780" width="11.8444444444444" style="197"/>
    <col min="13781" max="13781" width="8.28888888888889" style="197" customWidth="1"/>
    <col min="13782" max="13782" width="13.4777777777778" style="197" customWidth="1"/>
    <col min="13783" max="13783" width="7.11111111111111" style="197" customWidth="1"/>
    <col min="13784" max="13784" width="21.3333333333333" style="197" customWidth="1"/>
    <col min="13785" max="13785" width="22.5111111111111" style="197" customWidth="1"/>
    <col min="13786" max="13786" width="45.6222222222222" style="197" customWidth="1"/>
    <col min="13787" max="13787" width="11.1111111111111" style="197" customWidth="1"/>
    <col min="13788" max="14036" width="11.8444444444444" style="197"/>
    <col min="14037" max="14037" width="8.28888888888889" style="197" customWidth="1"/>
    <col min="14038" max="14038" width="13.4777777777778" style="197" customWidth="1"/>
    <col min="14039" max="14039" width="7.11111111111111" style="197" customWidth="1"/>
    <col min="14040" max="14040" width="21.3333333333333" style="197" customWidth="1"/>
    <col min="14041" max="14041" width="22.5111111111111" style="197" customWidth="1"/>
    <col min="14042" max="14042" width="45.6222222222222" style="197" customWidth="1"/>
    <col min="14043" max="14043" width="11.1111111111111" style="197" customWidth="1"/>
    <col min="14044" max="14292" width="11.8444444444444" style="197"/>
    <col min="14293" max="14293" width="8.28888888888889" style="197" customWidth="1"/>
    <col min="14294" max="14294" width="13.4777777777778" style="197" customWidth="1"/>
    <col min="14295" max="14295" width="7.11111111111111" style="197" customWidth="1"/>
    <col min="14296" max="14296" width="21.3333333333333" style="197" customWidth="1"/>
    <col min="14297" max="14297" width="22.5111111111111" style="197" customWidth="1"/>
    <col min="14298" max="14298" width="45.6222222222222" style="197" customWidth="1"/>
    <col min="14299" max="14299" width="11.1111111111111" style="197" customWidth="1"/>
    <col min="14300" max="14548" width="11.8444444444444" style="197"/>
    <col min="14549" max="14549" width="8.28888888888889" style="197" customWidth="1"/>
    <col min="14550" max="14550" width="13.4777777777778" style="197" customWidth="1"/>
    <col min="14551" max="14551" width="7.11111111111111" style="197" customWidth="1"/>
    <col min="14552" max="14552" width="21.3333333333333" style="197" customWidth="1"/>
    <col min="14553" max="14553" width="22.5111111111111" style="197" customWidth="1"/>
    <col min="14554" max="14554" width="45.6222222222222" style="197" customWidth="1"/>
    <col min="14555" max="14555" width="11.1111111111111" style="197" customWidth="1"/>
    <col min="14556" max="14804" width="11.8444444444444" style="197"/>
    <col min="14805" max="14805" width="8.28888888888889" style="197" customWidth="1"/>
    <col min="14806" max="14806" width="13.4777777777778" style="197" customWidth="1"/>
    <col min="14807" max="14807" width="7.11111111111111" style="197" customWidth="1"/>
    <col min="14808" max="14808" width="21.3333333333333" style="197" customWidth="1"/>
    <col min="14809" max="14809" width="22.5111111111111" style="197" customWidth="1"/>
    <col min="14810" max="14810" width="45.6222222222222" style="197" customWidth="1"/>
    <col min="14811" max="14811" width="11.1111111111111" style="197" customWidth="1"/>
    <col min="14812" max="15060" width="11.8444444444444" style="197"/>
    <col min="15061" max="15061" width="8.28888888888889" style="197" customWidth="1"/>
    <col min="15062" max="15062" width="13.4777777777778" style="197" customWidth="1"/>
    <col min="15063" max="15063" width="7.11111111111111" style="197" customWidth="1"/>
    <col min="15064" max="15064" width="21.3333333333333" style="197" customWidth="1"/>
    <col min="15065" max="15065" width="22.5111111111111" style="197" customWidth="1"/>
    <col min="15066" max="15066" width="45.6222222222222" style="197" customWidth="1"/>
    <col min="15067" max="15067" width="11.1111111111111" style="197" customWidth="1"/>
    <col min="15068" max="15316" width="11.8444444444444" style="197"/>
    <col min="15317" max="15317" width="8.28888888888889" style="197" customWidth="1"/>
    <col min="15318" max="15318" width="13.4777777777778" style="197" customWidth="1"/>
    <col min="15319" max="15319" width="7.11111111111111" style="197" customWidth="1"/>
    <col min="15320" max="15320" width="21.3333333333333" style="197" customWidth="1"/>
    <col min="15321" max="15321" width="22.5111111111111" style="197" customWidth="1"/>
    <col min="15322" max="15322" width="45.6222222222222" style="197" customWidth="1"/>
    <col min="15323" max="15323" width="11.1111111111111" style="197" customWidth="1"/>
    <col min="15324" max="15572" width="11.8444444444444" style="197"/>
    <col min="15573" max="15573" width="8.28888888888889" style="197" customWidth="1"/>
    <col min="15574" max="15574" width="13.4777777777778" style="197" customWidth="1"/>
    <col min="15575" max="15575" width="7.11111111111111" style="197" customWidth="1"/>
    <col min="15576" max="15576" width="21.3333333333333" style="197" customWidth="1"/>
    <col min="15577" max="15577" width="22.5111111111111" style="197" customWidth="1"/>
    <col min="15578" max="15578" width="45.6222222222222" style="197" customWidth="1"/>
    <col min="15579" max="15579" width="11.1111111111111" style="197" customWidth="1"/>
    <col min="15580" max="15828" width="11.8444444444444" style="197"/>
    <col min="15829" max="15829" width="8.28888888888889" style="197" customWidth="1"/>
    <col min="15830" max="15830" width="13.4777777777778" style="197" customWidth="1"/>
    <col min="15831" max="15831" width="7.11111111111111" style="197" customWidth="1"/>
    <col min="15832" max="15832" width="21.3333333333333" style="197" customWidth="1"/>
    <col min="15833" max="15833" width="22.5111111111111" style="197" customWidth="1"/>
    <col min="15834" max="15834" width="45.6222222222222" style="197" customWidth="1"/>
    <col min="15835" max="15835" width="11.1111111111111" style="197" customWidth="1"/>
    <col min="15836" max="16084" width="11.8444444444444" style="197"/>
    <col min="16085" max="16085" width="8.28888888888889" style="197" customWidth="1"/>
    <col min="16086" max="16086" width="13.4777777777778" style="197" customWidth="1"/>
    <col min="16087" max="16087" width="7.11111111111111" style="197" customWidth="1"/>
    <col min="16088" max="16088" width="21.3333333333333" style="197" customWidth="1"/>
    <col min="16089" max="16089" width="22.5111111111111" style="197" customWidth="1"/>
    <col min="16090" max="16090" width="45.6222222222222" style="197" customWidth="1"/>
    <col min="16091" max="16091" width="11.1111111111111" style="197" customWidth="1"/>
    <col min="16092" max="16341" width="11.8444444444444" style="197"/>
    <col min="16342" max="16352" width="12" style="197"/>
    <col min="16353" max="16384" width="12" style="18"/>
  </cols>
  <sheetData>
    <row r="1" ht="17" customHeight="1" spans="1:1">
      <c r="A1" s="199"/>
    </row>
    <row r="2" ht="24" customHeight="1" spans="1:7">
      <c r="A2" s="200" t="s">
        <v>213</v>
      </c>
      <c r="B2" s="200"/>
      <c r="C2" s="200"/>
      <c r="D2" s="200"/>
      <c r="E2" s="200"/>
      <c r="F2" s="200"/>
      <c r="G2" s="200"/>
    </row>
    <row r="3" s="197" customFormat="1" ht="14" customHeight="1" spans="2:7">
      <c r="B3" s="201"/>
      <c r="C3" s="201"/>
      <c r="D3" s="201"/>
      <c r="E3" s="201"/>
      <c r="F3" s="201"/>
      <c r="G3" s="202" t="s">
        <v>214</v>
      </c>
    </row>
    <row r="4" s="197" customFormat="1" ht="30" customHeight="1" spans="1:7">
      <c r="A4" s="203" t="s">
        <v>215</v>
      </c>
      <c r="B4" s="203"/>
      <c r="C4" s="203" t="s">
        <v>540</v>
      </c>
      <c r="D4" s="203"/>
      <c r="E4" s="203" t="s">
        <v>217</v>
      </c>
      <c r="F4" s="203" t="s">
        <v>541</v>
      </c>
      <c r="G4" s="203"/>
    </row>
    <row r="5" s="197" customFormat="1" ht="29" customHeight="1" spans="1:7">
      <c r="A5" s="204" t="s">
        <v>219</v>
      </c>
      <c r="B5" s="205"/>
      <c r="C5" s="203" t="s">
        <v>542</v>
      </c>
      <c r="D5" s="203"/>
      <c r="E5" s="203" t="s">
        <v>220</v>
      </c>
      <c r="F5" s="203" t="s">
        <v>543</v>
      </c>
      <c r="G5" s="203"/>
    </row>
    <row r="6" s="197" customFormat="1" ht="21" customHeight="1" spans="1:7">
      <c r="A6" s="204" t="s">
        <v>221</v>
      </c>
      <c r="B6" s="205"/>
      <c r="C6" s="203" t="s">
        <v>544</v>
      </c>
      <c r="D6" s="203"/>
      <c r="E6" s="203" t="s">
        <v>5</v>
      </c>
      <c r="F6" s="203">
        <v>85799917</v>
      </c>
      <c r="G6" s="203"/>
    </row>
    <row r="7" s="197" customFormat="1" ht="19.95" customHeight="1" spans="1:7">
      <c r="A7" s="204" t="s">
        <v>224</v>
      </c>
      <c r="B7" s="205"/>
      <c r="C7" s="203" t="s">
        <v>545</v>
      </c>
      <c r="D7" s="203"/>
      <c r="E7" s="203"/>
      <c r="F7" s="203"/>
      <c r="G7" s="203"/>
    </row>
    <row r="8" s="197" customFormat="1" ht="111" customHeight="1" spans="1:7">
      <c r="A8" s="204" t="s">
        <v>226</v>
      </c>
      <c r="B8" s="205"/>
      <c r="C8" s="206" t="s">
        <v>546</v>
      </c>
      <c r="D8" s="206"/>
      <c r="E8" s="206"/>
      <c r="F8" s="206"/>
      <c r="G8" s="206"/>
    </row>
    <row r="9" s="198" customFormat="1" ht="196" customHeight="1" spans="1:7">
      <c r="A9" s="204" t="s">
        <v>228</v>
      </c>
      <c r="B9" s="205"/>
      <c r="C9" s="207" t="s">
        <v>547</v>
      </c>
      <c r="D9" s="208"/>
      <c r="E9" s="208"/>
      <c r="F9" s="208"/>
      <c r="G9" s="209"/>
    </row>
    <row r="10" s="197" customFormat="1" ht="24" customHeight="1" spans="1:7">
      <c r="A10" s="204" t="s">
        <v>230</v>
      </c>
      <c r="B10" s="205"/>
      <c r="C10" s="203">
        <v>223.5</v>
      </c>
      <c r="D10" s="203"/>
      <c r="E10" s="204" t="s">
        <v>231</v>
      </c>
      <c r="F10" s="203">
        <v>223.5</v>
      </c>
      <c r="G10" s="203"/>
    </row>
    <row r="11" s="197" customFormat="1" ht="90" customHeight="1" spans="1:7">
      <c r="A11" s="204" t="s">
        <v>232</v>
      </c>
      <c r="B11" s="205"/>
      <c r="C11" s="206" t="s">
        <v>548</v>
      </c>
      <c r="D11" s="206"/>
      <c r="E11" s="206"/>
      <c r="F11" s="206"/>
      <c r="G11" s="206"/>
    </row>
    <row r="12" s="197" customFormat="1" ht="22" customHeight="1" spans="1:7">
      <c r="A12" s="210" t="s">
        <v>234</v>
      </c>
      <c r="B12" s="211"/>
      <c r="C12" s="203" t="s">
        <v>235</v>
      </c>
      <c r="D12" s="203"/>
      <c r="E12" s="203"/>
      <c r="F12" s="203" t="s">
        <v>236</v>
      </c>
      <c r="G12" s="203"/>
    </row>
    <row r="13" s="197" customFormat="1" ht="19" customHeight="1" spans="1:7">
      <c r="A13" s="212"/>
      <c r="B13" s="213"/>
      <c r="C13" s="203" t="s">
        <v>17</v>
      </c>
      <c r="D13" s="203"/>
      <c r="E13" s="203"/>
      <c r="F13" s="203">
        <v>223.5</v>
      </c>
      <c r="G13" s="203"/>
    </row>
    <row r="14" s="197" customFormat="1" ht="19" customHeight="1" spans="1:7">
      <c r="A14" s="212"/>
      <c r="B14" s="213"/>
      <c r="C14" s="214" t="s">
        <v>237</v>
      </c>
      <c r="D14" s="214"/>
      <c r="E14" s="214"/>
      <c r="F14" s="203">
        <v>223.5</v>
      </c>
      <c r="G14" s="203"/>
    </row>
    <row r="15" s="197" customFormat="1" ht="19" customHeight="1" spans="1:7">
      <c r="A15" s="212"/>
      <c r="B15" s="213"/>
      <c r="C15" s="215" t="s">
        <v>238</v>
      </c>
      <c r="D15" s="216"/>
      <c r="E15" s="217"/>
      <c r="F15" s="203">
        <v>223.5</v>
      </c>
      <c r="G15" s="203"/>
    </row>
    <row r="16" s="197" customFormat="1" ht="19" customHeight="1" spans="1:7">
      <c r="A16" s="212"/>
      <c r="B16" s="213"/>
      <c r="C16" s="214" t="s">
        <v>239</v>
      </c>
      <c r="D16" s="214"/>
      <c r="E16" s="214"/>
      <c r="F16" s="203"/>
      <c r="G16" s="203"/>
    </row>
    <row r="17" s="197" customFormat="1" ht="19" customHeight="1" spans="1:7">
      <c r="A17" s="212"/>
      <c r="B17" s="213"/>
      <c r="C17" s="215" t="s">
        <v>238</v>
      </c>
      <c r="D17" s="216"/>
      <c r="E17" s="217"/>
      <c r="F17" s="204"/>
      <c r="G17" s="205"/>
    </row>
    <row r="18" s="197" customFormat="1" ht="19" customHeight="1" spans="1:7">
      <c r="A18" s="212"/>
      <c r="B18" s="213"/>
      <c r="C18" s="214" t="s">
        <v>240</v>
      </c>
      <c r="D18" s="214"/>
      <c r="E18" s="214"/>
      <c r="F18" s="203"/>
      <c r="G18" s="203"/>
    </row>
    <row r="19" s="197" customFormat="1" ht="19" customHeight="1" spans="1:7">
      <c r="A19" s="218"/>
      <c r="B19" s="219"/>
      <c r="C19" s="214" t="s">
        <v>343</v>
      </c>
      <c r="D19" s="214"/>
      <c r="E19" s="214"/>
      <c r="F19" s="203"/>
      <c r="G19" s="203"/>
    </row>
    <row r="20" s="197" customFormat="1" ht="19" customHeight="1" spans="1:7">
      <c r="A20" s="210" t="s">
        <v>234</v>
      </c>
      <c r="B20" s="211"/>
      <c r="C20" s="214" t="s">
        <v>242</v>
      </c>
      <c r="D20" s="214"/>
      <c r="E20" s="214"/>
      <c r="F20" s="203"/>
      <c r="G20" s="203"/>
    </row>
    <row r="21" s="197" customFormat="1" ht="19" customHeight="1" spans="1:7">
      <c r="A21" s="212"/>
      <c r="B21" s="213"/>
      <c r="C21" s="214" t="s">
        <v>243</v>
      </c>
      <c r="D21" s="214"/>
      <c r="E21" s="214"/>
      <c r="F21" s="203"/>
      <c r="G21" s="203"/>
    </row>
    <row r="22" s="197" customFormat="1" ht="19" customHeight="1" spans="1:7">
      <c r="A22" s="212"/>
      <c r="B22" s="213"/>
      <c r="C22" s="214" t="s">
        <v>244</v>
      </c>
      <c r="D22" s="214"/>
      <c r="E22" s="214"/>
      <c r="F22" s="203"/>
      <c r="G22" s="203"/>
    </row>
    <row r="23" s="197" customFormat="1" ht="19" customHeight="1" spans="1:7">
      <c r="A23" s="212"/>
      <c r="B23" s="213"/>
      <c r="C23" s="214" t="s">
        <v>245</v>
      </c>
      <c r="D23" s="214"/>
      <c r="E23" s="214"/>
      <c r="F23" s="203"/>
      <c r="G23" s="203"/>
    </row>
    <row r="24" s="197" customFormat="1" ht="19" customHeight="1" spans="1:7">
      <c r="A24" s="218"/>
      <c r="B24" s="219"/>
      <c r="C24" s="214" t="s">
        <v>246</v>
      </c>
      <c r="D24" s="214"/>
      <c r="E24" s="214"/>
      <c r="F24" s="203"/>
      <c r="G24" s="203"/>
    </row>
    <row r="25" s="197" customFormat="1" ht="19" customHeight="1" spans="1:7">
      <c r="A25" s="220" t="s">
        <v>249</v>
      </c>
      <c r="B25" s="220" t="s">
        <v>250</v>
      </c>
      <c r="C25" s="203" t="s">
        <v>251</v>
      </c>
      <c r="D25" s="203"/>
      <c r="E25" s="203"/>
      <c r="F25" s="203" t="s">
        <v>236</v>
      </c>
      <c r="G25" s="203"/>
    </row>
    <row r="26" s="197" customFormat="1" ht="19" customHeight="1" spans="1:7">
      <c r="A26" s="221"/>
      <c r="B26" s="221"/>
      <c r="C26" s="203" t="s">
        <v>17</v>
      </c>
      <c r="D26" s="203"/>
      <c r="E26" s="203"/>
      <c r="F26" s="203">
        <f>SUM(F27:G31)</f>
        <v>223.5</v>
      </c>
      <c r="G26" s="203"/>
    </row>
    <row r="27" s="197" customFormat="1" ht="21" customHeight="1" spans="1:7">
      <c r="A27" s="221"/>
      <c r="B27" s="221"/>
      <c r="C27" s="222" t="s">
        <v>549</v>
      </c>
      <c r="D27" s="222"/>
      <c r="E27" s="222"/>
      <c r="F27" s="204">
        <f>7+30+40</f>
        <v>77</v>
      </c>
      <c r="G27" s="205"/>
    </row>
    <row r="28" s="197" customFormat="1" ht="21" customHeight="1" spans="1:7">
      <c r="A28" s="221"/>
      <c r="B28" s="221"/>
      <c r="C28" s="222" t="s">
        <v>550</v>
      </c>
      <c r="D28" s="222"/>
      <c r="E28" s="222"/>
      <c r="F28" s="204">
        <v>140.5</v>
      </c>
      <c r="G28" s="205"/>
    </row>
    <row r="29" s="197" customFormat="1" ht="21" customHeight="1" spans="1:7">
      <c r="A29" s="221"/>
      <c r="B29" s="221"/>
      <c r="C29" s="222" t="s">
        <v>551</v>
      </c>
      <c r="D29" s="222"/>
      <c r="E29" s="222"/>
      <c r="F29" s="204">
        <v>2</v>
      </c>
      <c r="G29" s="205"/>
    </row>
    <row r="30" s="197" customFormat="1" ht="21" customHeight="1" spans="1:7">
      <c r="A30" s="221"/>
      <c r="B30" s="221"/>
      <c r="C30" s="222" t="s">
        <v>552</v>
      </c>
      <c r="D30" s="222"/>
      <c r="E30" s="222"/>
      <c r="F30" s="204">
        <v>2</v>
      </c>
      <c r="G30" s="205"/>
    </row>
    <row r="31" s="197" customFormat="1" ht="21" customHeight="1" spans="1:7">
      <c r="A31" s="221"/>
      <c r="B31" s="221"/>
      <c r="C31" s="223" t="s">
        <v>553</v>
      </c>
      <c r="D31" s="224"/>
      <c r="E31" s="225"/>
      <c r="F31" s="204">
        <v>2</v>
      </c>
      <c r="G31" s="205"/>
    </row>
    <row r="32" s="197" customFormat="1" ht="105" customHeight="1" spans="1:7">
      <c r="A32" s="226"/>
      <c r="B32" s="227" t="s">
        <v>262</v>
      </c>
      <c r="C32" s="228" t="s">
        <v>554</v>
      </c>
      <c r="D32" s="229"/>
      <c r="E32" s="229"/>
      <c r="F32" s="229"/>
      <c r="G32" s="230"/>
    </row>
    <row r="33" s="197" customFormat="1" ht="63" customHeight="1" spans="1:7">
      <c r="A33" s="210" t="s">
        <v>264</v>
      </c>
      <c r="B33" s="211"/>
      <c r="C33" s="215" t="s">
        <v>555</v>
      </c>
      <c r="D33" s="216"/>
      <c r="E33" s="216"/>
      <c r="F33" s="216"/>
      <c r="G33" s="217"/>
    </row>
    <row r="34" s="197" customFormat="1" ht="33" customHeight="1" spans="1:7">
      <c r="A34" s="203" t="s">
        <v>321</v>
      </c>
      <c r="B34" s="203"/>
      <c r="C34" s="203" t="s">
        <v>34</v>
      </c>
      <c r="D34" s="203" t="s">
        <v>35</v>
      </c>
      <c r="E34" s="203" t="s">
        <v>267</v>
      </c>
      <c r="F34" s="203" t="s">
        <v>37</v>
      </c>
      <c r="G34" s="203" t="s">
        <v>268</v>
      </c>
    </row>
    <row r="35" s="197" customFormat="1" ht="34" customHeight="1" spans="1:7">
      <c r="A35" s="203"/>
      <c r="B35" s="203"/>
      <c r="C35" s="203" t="s">
        <v>39</v>
      </c>
      <c r="D35" s="203" t="s">
        <v>40</v>
      </c>
      <c r="E35" s="214" t="s">
        <v>556</v>
      </c>
      <c r="F35" s="231" t="s">
        <v>557</v>
      </c>
      <c r="G35" s="203"/>
    </row>
    <row r="36" s="197" customFormat="1" ht="30" customHeight="1" spans="1:7">
      <c r="A36" s="203"/>
      <c r="B36" s="203"/>
      <c r="C36" s="203"/>
      <c r="D36" s="203"/>
      <c r="E36" s="214" t="s">
        <v>558</v>
      </c>
      <c r="F36" s="231" t="s">
        <v>559</v>
      </c>
      <c r="G36" s="203"/>
    </row>
    <row r="37" s="197" customFormat="1" ht="30" customHeight="1" spans="1:7">
      <c r="A37" s="203"/>
      <c r="B37" s="203"/>
      <c r="C37" s="203"/>
      <c r="D37" s="203"/>
      <c r="E37" s="214" t="s">
        <v>560</v>
      </c>
      <c r="F37" s="231" t="s">
        <v>333</v>
      </c>
      <c r="G37" s="203"/>
    </row>
    <row r="38" s="197" customFormat="1" ht="30" customHeight="1" spans="1:7">
      <c r="A38" s="203"/>
      <c r="B38" s="203"/>
      <c r="C38" s="203"/>
      <c r="D38" s="203"/>
      <c r="E38" s="214" t="s">
        <v>561</v>
      </c>
      <c r="F38" s="231" t="s">
        <v>333</v>
      </c>
      <c r="G38" s="203"/>
    </row>
    <row r="39" s="197" customFormat="1" ht="24" customHeight="1" spans="1:7">
      <c r="A39" s="203"/>
      <c r="B39" s="203"/>
      <c r="C39" s="203"/>
      <c r="D39" s="203" t="s">
        <v>48</v>
      </c>
      <c r="E39" s="214" t="s">
        <v>562</v>
      </c>
      <c r="F39" s="231">
        <v>0.95</v>
      </c>
      <c r="G39" s="203"/>
    </row>
    <row r="40" s="197" customFormat="1" ht="24" customHeight="1" spans="1:7">
      <c r="A40" s="203"/>
      <c r="B40" s="203"/>
      <c r="C40" s="203"/>
      <c r="D40" s="203" t="s">
        <v>52</v>
      </c>
      <c r="E40" s="214" t="s">
        <v>563</v>
      </c>
      <c r="F40" s="231">
        <v>1</v>
      </c>
      <c r="G40" s="203"/>
    </row>
    <row r="41" s="197" customFormat="1" ht="24" customHeight="1" spans="1:7">
      <c r="A41" s="203"/>
      <c r="B41" s="203"/>
      <c r="C41" s="203" t="s">
        <v>58</v>
      </c>
      <c r="D41" s="203" t="s">
        <v>59</v>
      </c>
      <c r="E41" s="214" t="s">
        <v>564</v>
      </c>
      <c r="F41" s="231">
        <v>1</v>
      </c>
      <c r="G41" s="203"/>
    </row>
    <row r="42" s="197" customFormat="1" ht="30" customHeight="1" spans="1:7">
      <c r="A42" s="203"/>
      <c r="B42" s="203"/>
      <c r="C42" s="203"/>
      <c r="D42" s="203" t="s">
        <v>75</v>
      </c>
      <c r="E42" s="214" t="s">
        <v>565</v>
      </c>
      <c r="F42" s="231" t="s">
        <v>374</v>
      </c>
      <c r="G42" s="203"/>
    </row>
  </sheetData>
  <mergeCells count="72">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G32"/>
    <mergeCell ref="A33:B33"/>
    <mergeCell ref="C33:G33"/>
    <mergeCell ref="A25:A32"/>
    <mergeCell ref="B25:B31"/>
    <mergeCell ref="C35:C40"/>
    <mergeCell ref="C41:C42"/>
    <mergeCell ref="D35:D38"/>
    <mergeCell ref="A12:B19"/>
    <mergeCell ref="A20:B24"/>
    <mergeCell ref="A34:B42"/>
  </mergeCells>
  <printOptions horizontalCentered="1"/>
  <pageMargins left="0.393055555555556" right="0.393055555555556" top="0.700694444444445" bottom="0.700694444444445" header="0.275"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showGridLines="0" showZeros="0" topLeftCell="A11" workbookViewId="0">
      <selection activeCell="C9" sqref="C9:G9"/>
    </sheetView>
  </sheetViews>
  <sheetFormatPr defaultColWidth="9.16666666666667" defaultRowHeight="11.25"/>
  <cols>
    <col min="1" max="1" width="9.83333333333333" style="48" customWidth="1"/>
    <col min="2" max="2" width="8" style="48" customWidth="1"/>
    <col min="3" max="3" width="12.3333333333333" style="48" customWidth="1"/>
    <col min="4" max="4" width="14.1666666666667" style="48" customWidth="1"/>
    <col min="5" max="5" width="31.5" style="48" customWidth="1"/>
    <col min="6" max="6" width="18.6666666666667" style="48" customWidth="1"/>
    <col min="7" max="7" width="21.8333333333333" style="48" customWidth="1"/>
    <col min="8" max="16384" width="9.16666666666667" style="48"/>
  </cols>
  <sheetData>
    <row r="1" ht="18.75" customHeight="1" spans="1:1">
      <c r="A1" s="163"/>
    </row>
    <row r="2" ht="24.75" customHeight="1" spans="1:7">
      <c r="A2" s="131" t="s">
        <v>213</v>
      </c>
      <c r="B2" s="131"/>
      <c r="C2" s="131"/>
      <c r="D2" s="131"/>
      <c r="E2" s="131"/>
      <c r="F2" s="131"/>
      <c r="G2" s="131"/>
    </row>
    <row r="3" s="1" customFormat="1" ht="18" customHeight="1" spans="1:21">
      <c r="A3" s="49"/>
      <c r="B3" s="50"/>
      <c r="C3" s="50"/>
      <c r="D3" s="50"/>
      <c r="E3" s="50"/>
      <c r="F3" s="50"/>
      <c r="G3" s="51" t="s">
        <v>214</v>
      </c>
      <c r="H3" s="49"/>
      <c r="I3" s="49"/>
      <c r="J3" s="49"/>
      <c r="K3" s="49"/>
      <c r="L3" s="49"/>
      <c r="M3" s="49"/>
      <c r="N3" s="49"/>
      <c r="O3" s="49"/>
      <c r="P3" s="49"/>
      <c r="Q3" s="49"/>
      <c r="R3" s="49"/>
      <c r="S3" s="49"/>
      <c r="T3" s="49"/>
      <c r="U3" s="49"/>
    </row>
    <row r="4" s="1" customFormat="1" ht="24" customHeight="1" spans="1:21">
      <c r="A4" s="164" t="s">
        <v>215</v>
      </c>
      <c r="B4" s="165"/>
      <c r="C4" s="166" t="s">
        <v>566</v>
      </c>
      <c r="D4" s="166"/>
      <c r="E4" s="167" t="s">
        <v>217</v>
      </c>
      <c r="F4" s="166" t="s">
        <v>567</v>
      </c>
      <c r="G4" s="166"/>
      <c r="I4" s="48"/>
      <c r="M4" s="48"/>
      <c r="N4" s="48"/>
      <c r="O4" s="48"/>
      <c r="P4" s="48"/>
      <c r="Q4" s="48"/>
      <c r="R4" s="48"/>
      <c r="S4" s="48"/>
      <c r="T4" s="48"/>
      <c r="U4" s="48"/>
    </row>
    <row r="5" s="1" customFormat="1" ht="29" customHeight="1" spans="1:11">
      <c r="A5" s="168" t="s">
        <v>568</v>
      </c>
      <c r="B5" s="169"/>
      <c r="C5" s="166" t="s">
        <v>2</v>
      </c>
      <c r="D5" s="166"/>
      <c r="E5" s="170" t="s">
        <v>220</v>
      </c>
      <c r="F5" s="166" t="s">
        <v>569</v>
      </c>
      <c r="G5" s="166"/>
      <c r="K5" s="86"/>
    </row>
    <row r="6" s="1" customFormat="1" ht="24" customHeight="1" spans="1:7">
      <c r="A6" s="171" t="s">
        <v>221</v>
      </c>
      <c r="B6" s="172"/>
      <c r="C6" s="166" t="s">
        <v>570</v>
      </c>
      <c r="D6" s="166"/>
      <c r="E6" s="167" t="s">
        <v>5</v>
      </c>
      <c r="F6" s="166" t="s">
        <v>571</v>
      </c>
      <c r="G6" s="166"/>
    </row>
    <row r="7" s="1" customFormat="1" ht="24" customHeight="1" spans="1:7">
      <c r="A7" s="171" t="s">
        <v>224</v>
      </c>
      <c r="B7" s="172"/>
      <c r="C7" s="173" t="s">
        <v>572</v>
      </c>
      <c r="D7" s="174"/>
      <c r="E7" s="174"/>
      <c r="F7" s="174"/>
      <c r="G7" s="175"/>
    </row>
    <row r="8" s="1" customFormat="1" ht="275" customHeight="1" spans="1:7">
      <c r="A8" s="171" t="s">
        <v>226</v>
      </c>
      <c r="B8" s="176"/>
      <c r="C8" s="177" t="s">
        <v>573</v>
      </c>
      <c r="D8" s="178"/>
      <c r="E8" s="178"/>
      <c r="F8" s="178"/>
      <c r="G8" s="179"/>
    </row>
    <row r="9" s="1" customFormat="1" ht="193" customHeight="1" spans="1:9">
      <c r="A9" s="171" t="s">
        <v>228</v>
      </c>
      <c r="B9" s="176"/>
      <c r="C9" s="180" t="s">
        <v>574</v>
      </c>
      <c r="D9" s="180"/>
      <c r="E9" s="180"/>
      <c r="F9" s="181"/>
      <c r="G9" s="181"/>
      <c r="I9" s="87"/>
    </row>
    <row r="10" s="1" customFormat="1" ht="24" customHeight="1" spans="1:7">
      <c r="A10" s="171" t="s">
        <v>230</v>
      </c>
      <c r="B10" s="176"/>
      <c r="C10" s="182">
        <v>303.33</v>
      </c>
      <c r="D10" s="182"/>
      <c r="E10" s="171" t="s">
        <v>231</v>
      </c>
      <c r="F10" s="183">
        <v>303.33</v>
      </c>
      <c r="G10" s="183"/>
    </row>
    <row r="11" s="1" customFormat="1" ht="83" customHeight="1" spans="1:7">
      <c r="A11" s="182" t="s">
        <v>232</v>
      </c>
      <c r="B11" s="182"/>
      <c r="C11" s="180" t="s">
        <v>575</v>
      </c>
      <c r="D11" s="180"/>
      <c r="E11" s="180"/>
      <c r="F11" s="184"/>
      <c r="G11" s="184"/>
    </row>
    <row r="12" s="1" customFormat="1" ht="21" customHeight="1" spans="1:7">
      <c r="A12" s="185" t="s">
        <v>234</v>
      </c>
      <c r="B12" s="185"/>
      <c r="C12" s="182" t="s">
        <v>235</v>
      </c>
      <c r="D12" s="182"/>
      <c r="E12" s="182"/>
      <c r="F12" s="186" t="s">
        <v>236</v>
      </c>
      <c r="G12" s="186"/>
    </row>
    <row r="13" s="1" customFormat="1" ht="21" customHeight="1" spans="1:7">
      <c r="A13" s="185"/>
      <c r="B13" s="185"/>
      <c r="C13" s="182" t="s">
        <v>17</v>
      </c>
      <c r="D13" s="182"/>
      <c r="E13" s="171"/>
      <c r="F13" s="183">
        <v>303.33</v>
      </c>
      <c r="G13" s="183"/>
    </row>
    <row r="14" s="1" customFormat="1" ht="21" customHeight="1" spans="1:7">
      <c r="A14" s="185"/>
      <c r="B14" s="185"/>
      <c r="C14" s="180" t="s">
        <v>385</v>
      </c>
      <c r="D14" s="180"/>
      <c r="E14" s="177"/>
      <c r="F14" s="183">
        <v>303.33</v>
      </c>
      <c r="G14" s="183"/>
    </row>
    <row r="15" s="1" customFormat="1" ht="21" customHeight="1" spans="1:7">
      <c r="A15" s="185"/>
      <c r="B15" s="185"/>
      <c r="C15" s="180" t="s">
        <v>238</v>
      </c>
      <c r="D15" s="180"/>
      <c r="E15" s="177"/>
      <c r="F15" s="187"/>
      <c r="G15" s="187"/>
    </row>
    <row r="16" s="1" customFormat="1" ht="21" customHeight="1" spans="1:7">
      <c r="A16" s="185"/>
      <c r="B16" s="185"/>
      <c r="C16" s="180" t="s">
        <v>386</v>
      </c>
      <c r="D16" s="180"/>
      <c r="E16" s="177"/>
      <c r="F16" s="183"/>
      <c r="G16" s="183"/>
    </row>
    <row r="17" s="1" customFormat="1" ht="21" customHeight="1" spans="1:7">
      <c r="A17" s="185"/>
      <c r="B17" s="185"/>
      <c r="C17" s="180" t="s">
        <v>576</v>
      </c>
      <c r="D17" s="180"/>
      <c r="E17" s="177"/>
      <c r="F17" s="183"/>
      <c r="G17" s="183"/>
    </row>
    <row r="18" s="1" customFormat="1" ht="21" customHeight="1" spans="1:7">
      <c r="A18" s="185"/>
      <c r="B18" s="185"/>
      <c r="C18" s="180" t="s">
        <v>388</v>
      </c>
      <c r="D18" s="180"/>
      <c r="E18" s="177"/>
      <c r="F18" s="183"/>
      <c r="G18" s="183"/>
    </row>
    <row r="19" s="1" customFormat="1" ht="21" customHeight="1" spans="1:7">
      <c r="A19" s="185"/>
      <c r="B19" s="185"/>
      <c r="C19" s="180" t="s">
        <v>389</v>
      </c>
      <c r="D19" s="180"/>
      <c r="E19" s="177"/>
      <c r="F19" s="183"/>
      <c r="G19" s="183"/>
    </row>
    <row r="20" s="1" customFormat="1" ht="21" customHeight="1" spans="1:7">
      <c r="A20" s="185"/>
      <c r="B20" s="185"/>
      <c r="C20" s="180" t="s">
        <v>390</v>
      </c>
      <c r="D20" s="180"/>
      <c r="E20" s="177"/>
      <c r="F20" s="183"/>
      <c r="G20" s="183"/>
    </row>
    <row r="21" s="1" customFormat="1" ht="21" customHeight="1" spans="1:7">
      <c r="A21" s="185"/>
      <c r="B21" s="185"/>
      <c r="C21" s="181" t="s">
        <v>391</v>
      </c>
      <c r="D21" s="181"/>
      <c r="E21" s="188"/>
      <c r="F21" s="183"/>
      <c r="G21" s="183"/>
    </row>
    <row r="22" s="1" customFormat="1" ht="21" customHeight="1" spans="1:7">
      <c r="A22" s="185"/>
      <c r="B22" s="185"/>
      <c r="C22" s="189" t="s">
        <v>392</v>
      </c>
      <c r="D22" s="189"/>
      <c r="E22" s="190"/>
      <c r="F22" s="183"/>
      <c r="G22" s="183"/>
    </row>
    <row r="23" s="1" customFormat="1" ht="21" customHeight="1" spans="1:7">
      <c r="A23" s="185"/>
      <c r="B23" s="185"/>
      <c r="C23" s="189" t="s">
        <v>393</v>
      </c>
      <c r="D23" s="189"/>
      <c r="E23" s="190"/>
      <c r="F23" s="183"/>
      <c r="G23" s="183"/>
    </row>
    <row r="24" s="1" customFormat="1" ht="21" customHeight="1" spans="1:7">
      <c r="A24" s="191" t="s">
        <v>577</v>
      </c>
      <c r="B24" s="191" t="s">
        <v>578</v>
      </c>
      <c r="C24" s="192" t="s">
        <v>251</v>
      </c>
      <c r="D24" s="192"/>
      <c r="E24" s="192"/>
      <c r="F24" s="192" t="s">
        <v>236</v>
      </c>
      <c r="G24" s="192"/>
    </row>
    <row r="25" s="1" customFormat="1" ht="16" customHeight="1" spans="1:7">
      <c r="A25" s="191"/>
      <c r="B25" s="191"/>
      <c r="C25" s="182" t="s">
        <v>17</v>
      </c>
      <c r="D25" s="182"/>
      <c r="E25" s="182"/>
      <c r="F25" s="182">
        <v>303.33</v>
      </c>
      <c r="G25" s="182"/>
    </row>
    <row r="26" s="1" customFormat="1" ht="19" customHeight="1" spans="1:7">
      <c r="A26" s="191"/>
      <c r="B26" s="191"/>
      <c r="C26" s="177" t="s">
        <v>579</v>
      </c>
      <c r="D26" s="178"/>
      <c r="E26" s="178"/>
      <c r="F26" s="182">
        <v>7.8</v>
      </c>
      <c r="G26" s="182"/>
    </row>
    <row r="27" s="1" customFormat="1" ht="41.1" customHeight="1" spans="1:7">
      <c r="A27" s="191"/>
      <c r="B27" s="191"/>
      <c r="C27" s="177" t="s">
        <v>580</v>
      </c>
      <c r="D27" s="178"/>
      <c r="E27" s="178"/>
      <c r="F27" s="182">
        <v>11</v>
      </c>
      <c r="G27" s="182"/>
    </row>
    <row r="28" s="1" customFormat="1" ht="30" customHeight="1" spans="1:7">
      <c r="A28" s="191"/>
      <c r="B28" s="191"/>
      <c r="C28" s="177" t="s">
        <v>581</v>
      </c>
      <c r="D28" s="178"/>
      <c r="E28" s="178"/>
      <c r="F28" s="182">
        <v>29.5</v>
      </c>
      <c r="G28" s="182"/>
    </row>
    <row r="29" s="1" customFormat="1" ht="45.95" customHeight="1" spans="1:7">
      <c r="A29" s="191"/>
      <c r="B29" s="191"/>
      <c r="C29" s="177" t="s">
        <v>582</v>
      </c>
      <c r="D29" s="178"/>
      <c r="E29" s="178"/>
      <c r="F29" s="182">
        <v>53</v>
      </c>
      <c r="G29" s="182"/>
    </row>
    <row r="30" s="1" customFormat="1" ht="18" customHeight="1" spans="1:7">
      <c r="A30" s="191"/>
      <c r="B30" s="191"/>
      <c r="C30" s="177" t="s">
        <v>583</v>
      </c>
      <c r="D30" s="178"/>
      <c r="E30" s="178"/>
      <c r="F30" s="182">
        <v>20</v>
      </c>
      <c r="G30" s="182"/>
    </row>
    <row r="31" s="1" customFormat="1" ht="32.1" customHeight="1" spans="1:7">
      <c r="A31" s="191"/>
      <c r="B31" s="191"/>
      <c r="C31" s="177" t="s">
        <v>584</v>
      </c>
      <c r="D31" s="178"/>
      <c r="E31" s="178"/>
      <c r="F31" s="182">
        <v>182.03</v>
      </c>
      <c r="G31" s="182"/>
    </row>
    <row r="32" s="1" customFormat="1" ht="66" customHeight="1" spans="1:7">
      <c r="A32" s="192"/>
      <c r="B32" s="182" t="s">
        <v>262</v>
      </c>
      <c r="C32" s="177" t="s">
        <v>585</v>
      </c>
      <c r="D32" s="178"/>
      <c r="E32" s="178"/>
      <c r="F32" s="178"/>
      <c r="G32" s="179"/>
    </row>
    <row r="33" s="1" customFormat="1" ht="180" customHeight="1" spans="1:7">
      <c r="A33" s="182" t="s">
        <v>264</v>
      </c>
      <c r="B33" s="182"/>
      <c r="C33" s="177" t="s">
        <v>586</v>
      </c>
      <c r="D33" s="193"/>
      <c r="E33" s="193"/>
      <c r="F33" s="193"/>
      <c r="G33" s="194"/>
    </row>
    <row r="34" s="1" customFormat="1" ht="24.75" customHeight="1" spans="1:7">
      <c r="A34" s="182" t="s">
        <v>321</v>
      </c>
      <c r="B34" s="195" t="s">
        <v>137</v>
      </c>
      <c r="C34" s="182" t="s">
        <v>34</v>
      </c>
      <c r="D34" s="182" t="s">
        <v>35</v>
      </c>
      <c r="E34" s="182" t="s">
        <v>267</v>
      </c>
      <c r="F34" s="182" t="s">
        <v>37</v>
      </c>
      <c r="G34" s="182" t="s">
        <v>268</v>
      </c>
    </row>
    <row r="35" s="1" customFormat="1" ht="33.75" customHeight="1" spans="1:7">
      <c r="A35" s="182"/>
      <c r="B35" s="195"/>
      <c r="C35" s="191"/>
      <c r="D35" s="186" t="s">
        <v>40</v>
      </c>
      <c r="E35" s="180" t="s">
        <v>587</v>
      </c>
      <c r="F35" s="182" t="s">
        <v>588</v>
      </c>
      <c r="G35" s="182"/>
    </row>
    <row r="36" s="1" customFormat="1" ht="30" customHeight="1" spans="1:7">
      <c r="A36" s="182"/>
      <c r="B36" s="195"/>
      <c r="C36" s="191"/>
      <c r="D36" s="191"/>
      <c r="E36" s="180" t="s">
        <v>589</v>
      </c>
      <c r="F36" s="182" t="s">
        <v>590</v>
      </c>
      <c r="G36" s="182"/>
    </row>
    <row r="37" s="1" customFormat="1" ht="34.5" customHeight="1" spans="1:7">
      <c r="A37" s="182"/>
      <c r="B37" s="195"/>
      <c r="C37" s="191"/>
      <c r="D37" s="191"/>
      <c r="E37" s="180" t="s">
        <v>591</v>
      </c>
      <c r="F37" s="182" t="s">
        <v>592</v>
      </c>
      <c r="G37" s="182"/>
    </row>
    <row r="38" s="1" customFormat="1" ht="59.1" customHeight="1" spans="1:7">
      <c r="A38" s="182"/>
      <c r="B38" s="195"/>
      <c r="C38" s="191"/>
      <c r="D38" s="191"/>
      <c r="E38" s="180" t="s">
        <v>593</v>
      </c>
      <c r="F38" s="182" t="s">
        <v>594</v>
      </c>
      <c r="G38" s="182"/>
    </row>
    <row r="39" s="1" customFormat="1" ht="32.1" customHeight="1" spans="1:7">
      <c r="A39" s="182"/>
      <c r="B39" s="195"/>
      <c r="C39" s="191"/>
      <c r="D39" s="191"/>
      <c r="E39" s="180" t="s">
        <v>595</v>
      </c>
      <c r="F39" s="182" t="s">
        <v>596</v>
      </c>
      <c r="G39" s="182"/>
    </row>
    <row r="40" s="1" customFormat="1" ht="29.25" customHeight="1" spans="1:7">
      <c r="A40" s="195"/>
      <c r="B40" s="195"/>
      <c r="C40" s="191"/>
      <c r="D40" s="186" t="s">
        <v>48</v>
      </c>
      <c r="E40" s="180" t="s">
        <v>597</v>
      </c>
      <c r="F40" s="196">
        <v>1</v>
      </c>
      <c r="G40" s="182"/>
    </row>
    <row r="41" s="1" customFormat="1" ht="33" customHeight="1" spans="1:7">
      <c r="A41" s="195"/>
      <c r="B41" s="195"/>
      <c r="C41" s="191"/>
      <c r="D41" s="191"/>
      <c r="E41" s="180" t="s">
        <v>598</v>
      </c>
      <c r="F41" s="196">
        <v>1</v>
      </c>
      <c r="G41" s="182"/>
    </row>
    <row r="42" s="1" customFormat="1" ht="44.1" customHeight="1" spans="1:7">
      <c r="A42" s="195"/>
      <c r="B42" s="195"/>
      <c r="C42" s="191"/>
      <c r="D42" s="191"/>
      <c r="E42" s="180" t="s">
        <v>599</v>
      </c>
      <c r="F42" s="196">
        <v>1</v>
      </c>
      <c r="G42" s="182"/>
    </row>
    <row r="43" s="1" customFormat="1" ht="44.1" customHeight="1" spans="1:7">
      <c r="A43" s="195"/>
      <c r="B43" s="195"/>
      <c r="C43" s="191"/>
      <c r="D43" s="191"/>
      <c r="E43" s="180" t="s">
        <v>600</v>
      </c>
      <c r="F43" s="196">
        <v>1</v>
      </c>
      <c r="G43" s="182"/>
    </row>
    <row r="44" s="1" customFormat="1" ht="44.1" customHeight="1" spans="1:7">
      <c r="A44" s="195"/>
      <c r="B44" s="195"/>
      <c r="C44" s="191"/>
      <c r="D44" s="191"/>
      <c r="E44" s="180" t="s">
        <v>601</v>
      </c>
      <c r="F44" s="196" t="s">
        <v>290</v>
      </c>
      <c r="G44" s="182"/>
    </row>
    <row r="45" s="1" customFormat="1" ht="32.25" customHeight="1" spans="1:7">
      <c r="A45" s="195"/>
      <c r="B45" s="195"/>
      <c r="C45" s="191"/>
      <c r="D45" s="192"/>
      <c r="E45" s="180" t="s">
        <v>602</v>
      </c>
      <c r="F45" s="196" t="s">
        <v>290</v>
      </c>
      <c r="G45" s="182"/>
    </row>
    <row r="46" s="1" customFormat="1" ht="28.5" customHeight="1" spans="1:7">
      <c r="A46" s="195"/>
      <c r="B46" s="195"/>
      <c r="C46" s="191"/>
      <c r="D46" s="182" t="s">
        <v>52</v>
      </c>
      <c r="E46" s="180" t="s">
        <v>603</v>
      </c>
      <c r="F46" s="196">
        <v>1</v>
      </c>
      <c r="G46" s="182"/>
    </row>
    <row r="47" s="1" customFormat="1" ht="29.25" customHeight="1" spans="1:7">
      <c r="A47" s="195"/>
      <c r="B47" s="195"/>
      <c r="C47" s="182" t="s">
        <v>58</v>
      </c>
      <c r="D47" s="182" t="s">
        <v>59</v>
      </c>
      <c r="E47" s="180" t="s">
        <v>604</v>
      </c>
      <c r="F47" s="182" t="s">
        <v>605</v>
      </c>
      <c r="G47" s="182"/>
    </row>
    <row r="48" s="1" customFormat="1" ht="24" customHeight="1" spans="1:7">
      <c r="A48" s="195"/>
      <c r="B48" s="195"/>
      <c r="C48" s="182"/>
      <c r="D48" s="186" t="s">
        <v>63</v>
      </c>
      <c r="E48" s="180" t="s">
        <v>606</v>
      </c>
      <c r="F48" s="196" t="s">
        <v>505</v>
      </c>
      <c r="G48" s="182"/>
    </row>
    <row r="49" s="1" customFormat="1" ht="24" customHeight="1" spans="1:7">
      <c r="A49" s="195"/>
      <c r="B49" s="195"/>
      <c r="C49" s="182"/>
      <c r="D49" s="191"/>
      <c r="E49" s="180" t="s">
        <v>607</v>
      </c>
      <c r="F49" s="196" t="s">
        <v>608</v>
      </c>
      <c r="G49" s="182"/>
    </row>
    <row r="50" s="1" customFormat="1" ht="24" customHeight="1" spans="1:7">
      <c r="A50" s="195"/>
      <c r="B50" s="195"/>
      <c r="C50" s="182"/>
      <c r="D50" s="191"/>
      <c r="E50" s="180" t="s">
        <v>609</v>
      </c>
      <c r="F50" s="196" t="s">
        <v>374</v>
      </c>
      <c r="G50" s="182"/>
    </row>
    <row r="51" s="1" customFormat="1" ht="24" customHeight="1" spans="1:7">
      <c r="A51" s="195"/>
      <c r="B51" s="195"/>
      <c r="C51" s="182"/>
      <c r="D51" s="191"/>
      <c r="E51" s="180" t="s">
        <v>610</v>
      </c>
      <c r="F51" s="196" t="s">
        <v>505</v>
      </c>
      <c r="G51" s="182"/>
    </row>
    <row r="52" s="1" customFormat="1" ht="48" customHeight="1" spans="1:7">
      <c r="A52" s="195"/>
      <c r="B52" s="195"/>
      <c r="C52" s="182"/>
      <c r="D52" s="182" t="s">
        <v>67</v>
      </c>
      <c r="E52" s="180" t="s">
        <v>611</v>
      </c>
      <c r="F52" s="182" t="s">
        <v>612</v>
      </c>
      <c r="G52" s="182"/>
    </row>
    <row r="53" s="1" customFormat="1" ht="33" customHeight="1" spans="1:7">
      <c r="A53" s="195"/>
      <c r="B53" s="195"/>
      <c r="C53" s="182"/>
      <c r="D53" s="182" t="s">
        <v>71</v>
      </c>
      <c r="E53" s="180" t="s">
        <v>613</v>
      </c>
      <c r="F53" s="196" t="s">
        <v>290</v>
      </c>
      <c r="G53" s="182"/>
    </row>
    <row r="54" s="1" customFormat="1" ht="42" customHeight="1" spans="1:7">
      <c r="A54" s="195"/>
      <c r="B54" s="195"/>
      <c r="C54" s="182"/>
      <c r="D54" s="182" t="s">
        <v>75</v>
      </c>
      <c r="E54" s="180" t="s">
        <v>614</v>
      </c>
      <c r="F54" s="196">
        <v>0.95</v>
      </c>
      <c r="G54" s="182"/>
    </row>
    <row r="55" ht="12.75" customHeight="1"/>
  </sheetData>
  <mergeCells count="73">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G32"/>
    <mergeCell ref="A33:B33"/>
    <mergeCell ref="C33:G33"/>
    <mergeCell ref="A24:A32"/>
    <mergeCell ref="B24:B31"/>
    <mergeCell ref="C35:C46"/>
    <mergeCell ref="C47:C54"/>
    <mergeCell ref="D35:D39"/>
    <mergeCell ref="D40:D45"/>
    <mergeCell ref="D48:D51"/>
    <mergeCell ref="A12:B23"/>
    <mergeCell ref="A34:B54"/>
  </mergeCells>
  <printOptions horizontalCentered="1"/>
  <pageMargins left="0.393055555555556" right="0.393055555555556" top="0.700694444444444" bottom="0.700694444444444" header="0.314583333333333" footer="0.236111111111111"/>
  <pageSetup paperSize="9" orientation="portrait" horizontalDpi="600" verticalDpi="600"/>
  <headerFooter alignWithMargins="0"/>
  <rowBreaks count="2" manualBreakCount="2">
    <brk id="11" max="255" man="1"/>
    <brk id="33" max="25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2"/>
  <sheetViews>
    <sheetView topLeftCell="A34" workbookViewId="0">
      <selection activeCell="C4" sqref="C4:D4"/>
    </sheetView>
  </sheetViews>
  <sheetFormatPr defaultColWidth="12" defaultRowHeight="13.5" outlineLevelCol="6"/>
  <cols>
    <col min="1" max="1" width="12" style="18"/>
    <col min="2" max="2" width="10.5" style="18" customWidth="1"/>
    <col min="3" max="3" width="12" style="18"/>
    <col min="4" max="4" width="15.3333333333333" style="18" customWidth="1"/>
    <col min="5" max="5" width="16.8333333333333" style="18" customWidth="1"/>
    <col min="6" max="6" width="14.3333333333333" style="18" customWidth="1"/>
    <col min="7" max="7" width="30.6666666666667" style="18" customWidth="1"/>
    <col min="8" max="16384" width="12" style="18"/>
  </cols>
  <sheetData>
    <row r="2" ht="25.5" spans="1:7">
      <c r="A2" s="130" t="s">
        <v>375</v>
      </c>
      <c r="B2" s="130"/>
      <c r="C2" s="130"/>
      <c r="D2" s="130"/>
      <c r="E2" s="130"/>
      <c r="F2" s="130"/>
      <c r="G2" s="130"/>
    </row>
    <row r="3" ht="21" customHeight="1" spans="1:7">
      <c r="A3" s="131"/>
      <c r="B3" s="131"/>
      <c r="C3" s="131"/>
      <c r="D3" s="131"/>
      <c r="E3" s="131"/>
      <c r="F3" s="131"/>
      <c r="G3" s="132" t="s">
        <v>376</v>
      </c>
    </row>
    <row r="4" ht="31" customHeight="1" spans="1:7">
      <c r="A4" s="133" t="s">
        <v>215</v>
      </c>
      <c r="B4" s="133"/>
      <c r="C4" s="134" t="s">
        <v>615</v>
      </c>
      <c r="D4" s="135"/>
      <c r="E4" s="136" t="s">
        <v>378</v>
      </c>
      <c r="F4" s="137"/>
      <c r="G4" s="137"/>
    </row>
    <row r="5" ht="12" spans="1:7">
      <c r="A5" s="138" t="s">
        <v>219</v>
      </c>
      <c r="B5" s="138"/>
      <c r="C5" s="137" t="s">
        <v>2</v>
      </c>
      <c r="D5" s="137"/>
      <c r="E5" s="136" t="s">
        <v>220</v>
      </c>
      <c r="F5" s="139" t="s">
        <v>569</v>
      </c>
      <c r="G5" s="140"/>
    </row>
    <row r="6" ht="12" spans="1:7">
      <c r="A6" s="138" t="s">
        <v>221</v>
      </c>
      <c r="B6" s="138"/>
      <c r="C6" s="137" t="s">
        <v>616</v>
      </c>
      <c r="D6" s="137"/>
      <c r="E6" s="138" t="s">
        <v>5</v>
      </c>
      <c r="F6" s="137" t="s">
        <v>617</v>
      </c>
      <c r="G6" s="137"/>
    </row>
    <row r="7" ht="12" spans="1:7">
      <c r="A7" s="138" t="s">
        <v>224</v>
      </c>
      <c r="B7" s="138"/>
      <c r="C7" s="137" t="s">
        <v>381</v>
      </c>
      <c r="D7" s="137"/>
      <c r="E7" s="137"/>
      <c r="F7" s="137"/>
      <c r="G7" s="137"/>
    </row>
    <row r="8" ht="120" customHeight="1" spans="1:7">
      <c r="A8" s="138" t="s">
        <v>226</v>
      </c>
      <c r="B8" s="138"/>
      <c r="C8" s="141" t="s">
        <v>618</v>
      </c>
      <c r="D8" s="141"/>
      <c r="E8" s="141"/>
      <c r="F8" s="141"/>
      <c r="G8" s="141"/>
    </row>
    <row r="9" ht="65.1" customHeight="1" spans="1:7">
      <c r="A9" s="138" t="s">
        <v>228</v>
      </c>
      <c r="B9" s="138"/>
      <c r="C9" s="142" t="s">
        <v>619</v>
      </c>
      <c r="D9" s="142"/>
      <c r="E9" s="142"/>
      <c r="F9" s="143"/>
      <c r="G9" s="143"/>
    </row>
    <row r="10" ht="12" spans="1:7">
      <c r="A10" s="138" t="s">
        <v>230</v>
      </c>
      <c r="B10" s="138"/>
      <c r="C10" s="144">
        <v>7000</v>
      </c>
      <c r="D10" s="138"/>
      <c r="E10" s="138" t="s">
        <v>231</v>
      </c>
      <c r="F10" s="145">
        <v>7000</v>
      </c>
      <c r="G10" s="145"/>
    </row>
    <row r="11" ht="44" customHeight="1" spans="1:7">
      <c r="A11" s="138" t="s">
        <v>232</v>
      </c>
      <c r="B11" s="138"/>
      <c r="C11" s="142" t="s">
        <v>620</v>
      </c>
      <c r="D11" s="142"/>
      <c r="E11" s="142"/>
      <c r="F11" s="146"/>
      <c r="G11" s="146"/>
    </row>
    <row r="12" ht="12" spans="1:7">
      <c r="A12" s="138" t="s">
        <v>234</v>
      </c>
      <c r="B12" s="138"/>
      <c r="C12" s="138" t="s">
        <v>235</v>
      </c>
      <c r="D12" s="138"/>
      <c r="E12" s="138"/>
      <c r="F12" s="138" t="s">
        <v>236</v>
      </c>
      <c r="G12" s="138"/>
    </row>
    <row r="13" ht="12" spans="1:7">
      <c r="A13" s="138"/>
      <c r="B13" s="138"/>
      <c r="C13" s="138" t="s">
        <v>17</v>
      </c>
      <c r="D13" s="138"/>
      <c r="E13" s="138"/>
      <c r="F13" s="147">
        <v>7000</v>
      </c>
      <c r="G13" s="147"/>
    </row>
    <row r="14" ht="12" spans="1:7">
      <c r="A14" s="138"/>
      <c r="B14" s="138"/>
      <c r="C14" s="141" t="s">
        <v>385</v>
      </c>
      <c r="D14" s="141"/>
      <c r="E14" s="141"/>
      <c r="F14" s="147">
        <v>7000</v>
      </c>
      <c r="G14" s="147"/>
    </row>
    <row r="15" ht="12" spans="1:7">
      <c r="A15" s="138"/>
      <c r="B15" s="138"/>
      <c r="C15" s="141" t="s">
        <v>238</v>
      </c>
      <c r="D15" s="141"/>
      <c r="E15" s="141"/>
      <c r="F15" s="147">
        <v>7000</v>
      </c>
      <c r="G15" s="147"/>
    </row>
    <row r="16" ht="12" spans="1:7">
      <c r="A16" s="138"/>
      <c r="B16" s="138"/>
      <c r="C16" s="141" t="s">
        <v>386</v>
      </c>
      <c r="D16" s="141"/>
      <c r="E16" s="141"/>
      <c r="F16" s="148"/>
      <c r="G16" s="148"/>
    </row>
    <row r="17" ht="12" spans="1:7">
      <c r="A17" s="138"/>
      <c r="B17" s="138"/>
      <c r="C17" s="141" t="s">
        <v>387</v>
      </c>
      <c r="D17" s="141"/>
      <c r="E17" s="141"/>
      <c r="F17" s="149"/>
      <c r="G17" s="149"/>
    </row>
    <row r="18" ht="12" spans="1:7">
      <c r="A18" s="138"/>
      <c r="B18" s="138"/>
      <c r="C18" s="141" t="s">
        <v>388</v>
      </c>
      <c r="D18" s="141"/>
      <c r="E18" s="141"/>
      <c r="F18" s="149"/>
      <c r="G18" s="149"/>
    </row>
    <row r="19" ht="12" spans="1:7">
      <c r="A19" s="138"/>
      <c r="B19" s="138"/>
      <c r="C19" s="141" t="s">
        <v>389</v>
      </c>
      <c r="D19" s="141"/>
      <c r="E19" s="141"/>
      <c r="F19" s="149"/>
      <c r="G19" s="149"/>
    </row>
    <row r="20" ht="12" spans="1:7">
      <c r="A20" s="138"/>
      <c r="B20" s="138"/>
      <c r="C20" s="141" t="s">
        <v>390</v>
      </c>
      <c r="D20" s="141"/>
      <c r="E20" s="141"/>
      <c r="F20" s="150"/>
      <c r="G20" s="150"/>
    </row>
    <row r="21" ht="12" spans="1:7">
      <c r="A21" s="138"/>
      <c r="B21" s="138"/>
      <c r="C21" s="141" t="s">
        <v>391</v>
      </c>
      <c r="D21" s="141"/>
      <c r="E21" s="141"/>
      <c r="F21" s="149"/>
      <c r="G21" s="149"/>
    </row>
    <row r="22" ht="12" spans="1:7">
      <c r="A22" s="138"/>
      <c r="B22" s="138"/>
      <c r="C22" s="141" t="s">
        <v>392</v>
      </c>
      <c r="D22" s="141"/>
      <c r="E22" s="141"/>
      <c r="F22" s="148"/>
      <c r="G22" s="148"/>
    </row>
    <row r="23" ht="12" spans="1:7">
      <c r="A23" s="138"/>
      <c r="B23" s="138"/>
      <c r="C23" s="141" t="s">
        <v>393</v>
      </c>
      <c r="D23" s="141"/>
      <c r="E23" s="141"/>
      <c r="F23" s="149"/>
      <c r="G23" s="149"/>
    </row>
    <row r="24" ht="12" spans="1:7">
      <c r="A24" s="138" t="s">
        <v>249</v>
      </c>
      <c r="B24" s="138" t="s">
        <v>250</v>
      </c>
      <c r="C24" s="138" t="s">
        <v>251</v>
      </c>
      <c r="D24" s="138"/>
      <c r="E24" s="138"/>
      <c r="F24" s="138" t="s">
        <v>236</v>
      </c>
      <c r="G24" s="138"/>
    </row>
    <row r="25" ht="12" spans="1:7">
      <c r="A25" s="138"/>
      <c r="B25" s="138"/>
      <c r="C25" s="138" t="s">
        <v>17</v>
      </c>
      <c r="D25" s="138"/>
      <c r="E25" s="138"/>
      <c r="F25" s="151">
        <v>7000</v>
      </c>
      <c r="G25" s="151"/>
    </row>
    <row r="26" ht="12" spans="1:7">
      <c r="A26" s="138"/>
      <c r="B26" s="138"/>
      <c r="C26" s="152" t="s">
        <v>621</v>
      </c>
      <c r="D26" s="152"/>
      <c r="E26" s="152"/>
      <c r="F26" s="151">
        <v>7000</v>
      </c>
      <c r="G26" s="151"/>
    </row>
    <row r="27" ht="12" spans="1:7">
      <c r="A27" s="138"/>
      <c r="B27" s="138"/>
      <c r="C27" s="153" t="s">
        <v>622</v>
      </c>
      <c r="D27" s="153"/>
      <c r="E27" s="153"/>
      <c r="F27" s="138"/>
      <c r="G27" s="138"/>
    </row>
    <row r="28" ht="12" spans="1:7">
      <c r="A28" s="138"/>
      <c r="B28" s="138"/>
      <c r="C28" s="153" t="s">
        <v>396</v>
      </c>
      <c r="D28" s="153"/>
      <c r="E28" s="153"/>
      <c r="F28" s="138"/>
      <c r="G28" s="138"/>
    </row>
    <row r="29" ht="12" spans="1:7">
      <c r="A29" s="138"/>
      <c r="B29" s="138"/>
      <c r="C29" s="153" t="s">
        <v>397</v>
      </c>
      <c r="D29" s="153"/>
      <c r="E29" s="153"/>
      <c r="F29" s="138"/>
      <c r="G29" s="138"/>
    </row>
    <row r="30" ht="12" spans="1:7">
      <c r="A30" s="138"/>
      <c r="B30" s="138"/>
      <c r="C30" s="153" t="s">
        <v>398</v>
      </c>
      <c r="D30" s="153"/>
      <c r="E30" s="153"/>
      <c r="F30" s="138"/>
      <c r="G30" s="138"/>
    </row>
    <row r="31" ht="59" customHeight="1" spans="1:7">
      <c r="A31" s="138"/>
      <c r="B31" s="138" t="s">
        <v>262</v>
      </c>
      <c r="C31" s="154" t="s">
        <v>623</v>
      </c>
      <c r="D31" s="155"/>
      <c r="E31" s="155"/>
      <c r="F31" s="155"/>
      <c r="G31" s="156"/>
    </row>
    <row r="32" ht="12" spans="1:7">
      <c r="A32" s="138" t="s">
        <v>264</v>
      </c>
      <c r="B32" s="138"/>
      <c r="C32" s="138"/>
      <c r="D32" s="138"/>
      <c r="E32" s="138"/>
      <c r="F32" s="138"/>
      <c r="G32" s="138"/>
    </row>
    <row r="33" ht="12" spans="1:7">
      <c r="A33" s="138" t="s">
        <v>321</v>
      </c>
      <c r="B33" s="138"/>
      <c r="C33" s="138" t="s">
        <v>34</v>
      </c>
      <c r="D33" s="138" t="s">
        <v>35</v>
      </c>
      <c r="E33" s="138" t="s">
        <v>267</v>
      </c>
      <c r="F33" s="138" t="s">
        <v>37</v>
      </c>
      <c r="G33" s="138" t="s">
        <v>268</v>
      </c>
    </row>
    <row r="34" ht="24" spans="1:7">
      <c r="A34" s="138"/>
      <c r="B34" s="138"/>
      <c r="C34" s="157" t="s">
        <v>39</v>
      </c>
      <c r="D34" s="138" t="s">
        <v>40</v>
      </c>
      <c r="E34" s="138" t="s">
        <v>624</v>
      </c>
      <c r="F34" s="158" t="s">
        <v>625</v>
      </c>
      <c r="G34" s="138"/>
    </row>
    <row r="35" ht="24" spans="1:7">
      <c r="A35" s="138"/>
      <c r="B35" s="138"/>
      <c r="C35" s="159"/>
      <c r="D35" s="138" t="s">
        <v>48</v>
      </c>
      <c r="E35" s="141" t="s">
        <v>626</v>
      </c>
      <c r="F35" s="158">
        <v>1</v>
      </c>
      <c r="G35" s="138"/>
    </row>
    <row r="36" ht="24" spans="1:7">
      <c r="A36" s="138"/>
      <c r="B36" s="138"/>
      <c r="C36" s="159"/>
      <c r="D36" s="138" t="s">
        <v>52</v>
      </c>
      <c r="E36" s="138" t="s">
        <v>627</v>
      </c>
      <c r="F36" s="158">
        <v>1</v>
      </c>
      <c r="G36" s="138"/>
    </row>
    <row r="37" ht="12" spans="1:7">
      <c r="A37" s="138"/>
      <c r="B37" s="138"/>
      <c r="C37" s="160"/>
      <c r="D37" s="138" t="s">
        <v>55</v>
      </c>
      <c r="E37" s="138" t="s">
        <v>403</v>
      </c>
      <c r="F37" s="158" t="s">
        <v>404</v>
      </c>
      <c r="G37" s="138"/>
    </row>
    <row r="38" ht="36" spans="1:7">
      <c r="A38" s="138"/>
      <c r="B38" s="138"/>
      <c r="C38" s="138" t="s">
        <v>58</v>
      </c>
      <c r="D38" s="138" t="s">
        <v>59</v>
      </c>
      <c r="E38" s="161" t="s">
        <v>628</v>
      </c>
      <c r="F38" s="158">
        <v>1</v>
      </c>
      <c r="G38" s="138"/>
    </row>
    <row r="39" ht="24" spans="1:7">
      <c r="A39" s="138"/>
      <c r="B39" s="138"/>
      <c r="C39" s="138"/>
      <c r="D39" s="138" t="s">
        <v>63</v>
      </c>
      <c r="E39" s="161" t="s">
        <v>629</v>
      </c>
      <c r="F39" s="158">
        <v>1</v>
      </c>
      <c r="G39" s="138"/>
    </row>
    <row r="40" ht="36" spans="1:7">
      <c r="A40" s="138"/>
      <c r="B40" s="138"/>
      <c r="C40" s="138"/>
      <c r="D40" s="138" t="s">
        <v>67</v>
      </c>
      <c r="E40" s="161" t="s">
        <v>630</v>
      </c>
      <c r="F40" s="138" t="s">
        <v>631</v>
      </c>
      <c r="G40" s="138"/>
    </row>
    <row r="41" ht="24" spans="1:7">
      <c r="A41" s="138"/>
      <c r="B41" s="138"/>
      <c r="C41" s="138"/>
      <c r="D41" s="138" t="s">
        <v>71</v>
      </c>
      <c r="E41" s="162" t="s">
        <v>632</v>
      </c>
      <c r="F41" s="158" t="s">
        <v>407</v>
      </c>
      <c r="G41" s="138" t="s">
        <v>633</v>
      </c>
    </row>
    <row r="42" ht="36" spans="1:7">
      <c r="A42" s="138"/>
      <c r="B42" s="138"/>
      <c r="C42" s="138"/>
      <c r="D42" s="138" t="s">
        <v>75</v>
      </c>
      <c r="E42" s="162" t="s">
        <v>614</v>
      </c>
      <c r="F42" s="158" t="s">
        <v>302</v>
      </c>
      <c r="G42" s="138"/>
    </row>
  </sheetData>
  <mergeCells count="68">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4:A31"/>
    <mergeCell ref="B24:B30"/>
    <mergeCell ref="C34:C37"/>
    <mergeCell ref="C38:C42"/>
    <mergeCell ref="A12:B23"/>
    <mergeCell ref="A33:B42"/>
  </mergeCells>
  <printOptions horizont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1"/>
  <sheetViews>
    <sheetView showGridLines="0" showZeros="0" topLeftCell="A40" workbookViewId="0">
      <selection activeCell="K9" sqref="K9"/>
    </sheetView>
  </sheetViews>
  <sheetFormatPr defaultColWidth="9.16666666666667" defaultRowHeight="11.25"/>
  <cols>
    <col min="1" max="1" width="9.83333333333333" style="48" customWidth="1"/>
    <col min="2" max="2" width="13.1666666666667" style="48" customWidth="1"/>
    <col min="3" max="3" width="12" style="48" customWidth="1"/>
    <col min="4" max="4" width="16.3333333333333" style="48" customWidth="1"/>
    <col min="5" max="5" width="41" style="48" customWidth="1"/>
    <col min="6" max="6" width="11.1666666666667" style="48" customWidth="1"/>
    <col min="7" max="7" width="24.1666666666667" style="48" customWidth="1"/>
    <col min="8" max="16384" width="9.16666666666667" style="48"/>
  </cols>
  <sheetData>
    <row r="1" ht="18.75" customHeight="1" spans="1:1">
      <c r="A1" s="2"/>
    </row>
    <row r="2" ht="24.75" customHeight="1" spans="1:7">
      <c r="A2" s="3" t="s">
        <v>213</v>
      </c>
      <c r="B2" s="3"/>
      <c r="C2" s="3"/>
      <c r="D2" s="3"/>
      <c r="E2" s="3"/>
      <c r="F2" s="3"/>
      <c r="G2" s="3"/>
    </row>
    <row r="3" s="1" customFormat="1" ht="23.1" customHeight="1" spans="1:21">
      <c r="A3" s="49"/>
      <c r="B3" s="50"/>
      <c r="C3" s="50"/>
      <c r="D3" s="50"/>
      <c r="E3" s="50"/>
      <c r="F3" s="50"/>
      <c r="G3" s="51" t="s">
        <v>376</v>
      </c>
      <c r="H3" s="49"/>
      <c r="I3" s="49"/>
      <c r="J3" s="49"/>
      <c r="K3" s="49"/>
      <c r="L3" s="49"/>
      <c r="M3" s="49"/>
      <c r="N3" s="49"/>
      <c r="O3" s="49"/>
      <c r="P3" s="49"/>
      <c r="Q3" s="49"/>
      <c r="R3" s="49"/>
      <c r="S3" s="49"/>
      <c r="T3" s="49"/>
      <c r="U3" s="49"/>
    </row>
    <row r="4" s="1" customFormat="1" ht="23.1" customHeight="1" spans="1:21">
      <c r="A4" s="88" t="s">
        <v>215</v>
      </c>
      <c r="B4" s="52"/>
      <c r="C4" s="96" t="s">
        <v>634</v>
      </c>
      <c r="D4" s="96"/>
      <c r="E4" s="97" t="s">
        <v>217</v>
      </c>
      <c r="F4" s="96" t="s">
        <v>635</v>
      </c>
      <c r="G4" s="96"/>
      <c r="I4" s="48"/>
      <c r="M4" s="48"/>
      <c r="N4" s="48"/>
      <c r="O4" s="48"/>
      <c r="P4" s="48"/>
      <c r="Q4" s="48"/>
      <c r="R4" s="48"/>
      <c r="S4" s="48"/>
      <c r="T4" s="48"/>
      <c r="U4" s="48"/>
    </row>
    <row r="5" s="1" customFormat="1" ht="24" customHeight="1" spans="1:11">
      <c r="A5" s="98" t="s">
        <v>219</v>
      </c>
      <c r="B5" s="99"/>
      <c r="C5" s="96" t="s">
        <v>636</v>
      </c>
      <c r="D5" s="96"/>
      <c r="E5" s="100" t="s">
        <v>220</v>
      </c>
      <c r="F5" s="96" t="s">
        <v>637</v>
      </c>
      <c r="G5" s="96"/>
      <c r="K5" s="86"/>
    </row>
    <row r="6" s="1" customFormat="1" ht="24" customHeight="1" spans="1:7">
      <c r="A6" s="7" t="s">
        <v>221</v>
      </c>
      <c r="B6" s="101"/>
      <c r="C6" s="96" t="s">
        <v>638</v>
      </c>
      <c r="D6" s="96"/>
      <c r="E6" s="97" t="s">
        <v>5</v>
      </c>
      <c r="F6" s="96" t="s">
        <v>639</v>
      </c>
      <c r="G6" s="96"/>
    </row>
    <row r="7" s="1" customFormat="1" ht="24" customHeight="1" spans="1:7">
      <c r="A7" s="7" t="s">
        <v>224</v>
      </c>
      <c r="B7" s="101"/>
      <c r="C7" s="102" t="s">
        <v>640</v>
      </c>
      <c r="D7" s="102"/>
      <c r="E7" s="102"/>
      <c r="F7" s="102"/>
      <c r="G7" s="102"/>
    </row>
    <row r="8" s="1" customFormat="1" ht="51.95" customHeight="1" spans="1:7">
      <c r="A8" s="7" t="s">
        <v>226</v>
      </c>
      <c r="B8" s="8"/>
      <c r="C8" s="103" t="s">
        <v>641</v>
      </c>
      <c r="D8" s="103"/>
      <c r="E8" s="103"/>
      <c r="F8" s="103"/>
      <c r="G8" s="103"/>
    </row>
    <row r="9" s="1" customFormat="1" ht="158" customHeight="1" spans="1:9">
      <c r="A9" s="7" t="s">
        <v>228</v>
      </c>
      <c r="B9" s="8"/>
      <c r="C9" s="89" t="s">
        <v>642</v>
      </c>
      <c r="D9" s="89"/>
      <c r="E9" s="89"/>
      <c r="F9" s="104"/>
      <c r="G9" s="104"/>
      <c r="I9" s="87"/>
    </row>
    <row r="10" s="1" customFormat="1" ht="24" customHeight="1" spans="1:7">
      <c r="A10" s="7" t="s">
        <v>230</v>
      </c>
      <c r="B10" s="8"/>
      <c r="C10" s="6">
        <v>694.83</v>
      </c>
      <c r="D10" s="6"/>
      <c r="E10" s="7" t="s">
        <v>231</v>
      </c>
      <c r="F10" s="90">
        <v>694.83</v>
      </c>
      <c r="G10" s="90"/>
    </row>
    <row r="11" s="1" customFormat="1" ht="51" customHeight="1" spans="1:7">
      <c r="A11" s="105" t="s">
        <v>232</v>
      </c>
      <c r="B11" s="106"/>
      <c r="C11" s="9" t="s">
        <v>643</v>
      </c>
      <c r="D11" s="9"/>
      <c r="E11" s="9"/>
      <c r="F11" s="103"/>
      <c r="G11" s="103"/>
    </row>
    <row r="12" s="1" customFormat="1" ht="15.95" customHeight="1" spans="1:7">
      <c r="A12" s="107" t="s">
        <v>234</v>
      </c>
      <c r="B12" s="107"/>
      <c r="C12" s="6" t="s">
        <v>235</v>
      </c>
      <c r="D12" s="6"/>
      <c r="E12" s="6"/>
      <c r="F12" s="108" t="s">
        <v>236</v>
      </c>
      <c r="G12" s="108"/>
    </row>
    <row r="13" s="1" customFormat="1" ht="15.95" customHeight="1" spans="1:7">
      <c r="A13" s="107"/>
      <c r="B13" s="107"/>
      <c r="C13" s="6" t="s">
        <v>17</v>
      </c>
      <c r="D13" s="6"/>
      <c r="E13" s="7"/>
      <c r="F13" s="109" t="s">
        <v>644</v>
      </c>
      <c r="G13" s="109"/>
    </row>
    <row r="14" s="1" customFormat="1" ht="15.95" customHeight="1" spans="1:7">
      <c r="A14" s="107"/>
      <c r="B14" s="107"/>
      <c r="C14" s="9" t="s">
        <v>237</v>
      </c>
      <c r="D14" s="9"/>
      <c r="E14" s="110"/>
      <c r="F14" s="109">
        <v>694.83</v>
      </c>
      <c r="G14" s="109"/>
    </row>
    <row r="15" s="1" customFormat="1" ht="15.95" customHeight="1" spans="1:7">
      <c r="A15" s="107"/>
      <c r="B15" s="107"/>
      <c r="C15" s="9" t="s">
        <v>238</v>
      </c>
      <c r="D15" s="9"/>
      <c r="E15" s="110"/>
      <c r="F15" s="57">
        <v>594.83</v>
      </c>
      <c r="G15" s="57"/>
    </row>
    <row r="16" s="1" customFormat="1" ht="15.95" customHeight="1" spans="1:7">
      <c r="A16" s="107"/>
      <c r="B16" s="107"/>
      <c r="C16" s="9" t="s">
        <v>239</v>
      </c>
      <c r="D16" s="9"/>
      <c r="E16" s="110"/>
      <c r="F16" s="111"/>
      <c r="G16" s="111"/>
    </row>
    <row r="17" s="1" customFormat="1" ht="15.95" customHeight="1" spans="1:7">
      <c r="A17" s="107"/>
      <c r="B17" s="107"/>
      <c r="C17" s="9" t="s">
        <v>238</v>
      </c>
      <c r="D17" s="9"/>
      <c r="E17" s="110"/>
      <c r="F17" s="112"/>
      <c r="G17" s="112"/>
    </row>
    <row r="18" s="1" customFormat="1" ht="15.95" customHeight="1" spans="1:7">
      <c r="A18" s="107"/>
      <c r="B18" s="107"/>
      <c r="C18" s="9" t="s">
        <v>240</v>
      </c>
      <c r="D18" s="9"/>
      <c r="E18" s="110"/>
      <c r="F18" s="109"/>
      <c r="G18" s="109"/>
    </row>
    <row r="19" s="1" customFormat="1" ht="15.95" customHeight="1" spans="1:7">
      <c r="A19" s="107"/>
      <c r="B19" s="107"/>
      <c r="C19" s="9" t="s">
        <v>241</v>
      </c>
      <c r="D19" s="9"/>
      <c r="E19" s="110"/>
      <c r="F19" s="109"/>
      <c r="G19" s="109"/>
    </row>
    <row r="20" s="1" customFormat="1" ht="15.95" customHeight="1" spans="1:7">
      <c r="A20" s="107"/>
      <c r="B20" s="107"/>
      <c r="C20" s="9" t="s">
        <v>242</v>
      </c>
      <c r="D20" s="9"/>
      <c r="E20" s="110"/>
      <c r="F20" s="109"/>
      <c r="G20" s="109"/>
    </row>
    <row r="21" s="1" customFormat="1" ht="15.95" customHeight="1" spans="1:7">
      <c r="A21" s="107"/>
      <c r="B21" s="107"/>
      <c r="C21" s="9" t="s">
        <v>243</v>
      </c>
      <c r="D21" s="9"/>
      <c r="E21" s="110"/>
      <c r="F21" s="109"/>
      <c r="G21" s="109"/>
    </row>
    <row r="22" s="1" customFormat="1" ht="15.95" customHeight="1" spans="1:7">
      <c r="A22" s="107"/>
      <c r="B22" s="107"/>
      <c r="C22" s="9" t="s">
        <v>244</v>
      </c>
      <c r="D22" s="9"/>
      <c r="E22" s="110"/>
      <c r="F22" s="109"/>
      <c r="G22" s="109"/>
    </row>
    <row r="23" s="1" customFormat="1" ht="15.95" customHeight="1" spans="1:7">
      <c r="A23" s="107"/>
      <c r="B23" s="107"/>
      <c r="C23" s="113" t="s">
        <v>245</v>
      </c>
      <c r="D23" s="113"/>
      <c r="E23" s="114"/>
      <c r="F23" s="109">
        <v>100</v>
      </c>
      <c r="G23" s="109"/>
    </row>
    <row r="24" ht="15.95" customHeight="1" spans="1:7">
      <c r="A24" s="107"/>
      <c r="B24" s="107"/>
      <c r="C24" s="74" t="s">
        <v>246</v>
      </c>
      <c r="D24" s="74"/>
      <c r="E24" s="115"/>
      <c r="F24" s="109"/>
      <c r="G24" s="109"/>
    </row>
    <row r="25" ht="15.95" customHeight="1" spans="1:7">
      <c r="A25" s="107"/>
      <c r="B25" s="107"/>
      <c r="C25" s="74" t="s">
        <v>247</v>
      </c>
      <c r="D25" s="74"/>
      <c r="E25" s="115"/>
      <c r="F25" s="109"/>
      <c r="G25" s="109"/>
    </row>
    <row r="26" ht="15.95" customHeight="1" spans="1:7">
      <c r="A26" s="107"/>
      <c r="B26" s="107"/>
      <c r="C26" s="74" t="s">
        <v>248</v>
      </c>
      <c r="D26" s="74"/>
      <c r="E26" s="115"/>
      <c r="F26" s="90"/>
      <c r="G26" s="90"/>
    </row>
    <row r="27" s="1" customFormat="1" ht="15.95" customHeight="1" spans="1:7">
      <c r="A27" s="6" t="s">
        <v>249</v>
      </c>
      <c r="B27" s="6" t="s">
        <v>250</v>
      </c>
      <c r="C27" s="116" t="s">
        <v>251</v>
      </c>
      <c r="D27" s="116"/>
      <c r="E27" s="116"/>
      <c r="F27" s="116" t="s">
        <v>236</v>
      </c>
      <c r="G27" s="116"/>
    </row>
    <row r="28" s="1" customFormat="1" ht="15.95" customHeight="1" spans="1:7">
      <c r="A28" s="6"/>
      <c r="B28" s="6"/>
      <c r="C28" s="6" t="s">
        <v>17</v>
      </c>
      <c r="D28" s="6"/>
      <c r="E28" s="6"/>
      <c r="F28" s="6">
        <f>SUM(F29:F35)</f>
        <v>694.83</v>
      </c>
      <c r="G28" s="6"/>
    </row>
    <row r="29" s="1" customFormat="1" ht="15.95" customHeight="1" spans="1:7">
      <c r="A29" s="6"/>
      <c r="B29" s="6"/>
      <c r="C29" s="13" t="s">
        <v>645</v>
      </c>
      <c r="D29" s="13"/>
      <c r="E29" s="13"/>
      <c r="F29" s="6">
        <v>348</v>
      </c>
      <c r="G29" s="6"/>
    </row>
    <row r="30" s="1" customFormat="1" ht="15.95" customHeight="1" spans="1:7">
      <c r="A30" s="6"/>
      <c r="B30" s="6"/>
      <c r="C30" s="13" t="s">
        <v>646</v>
      </c>
      <c r="D30" s="13"/>
      <c r="E30" s="13"/>
      <c r="F30" s="6">
        <v>95</v>
      </c>
      <c r="G30" s="6"/>
    </row>
    <row r="31" s="1" customFormat="1" ht="15.95" customHeight="1" spans="1:7">
      <c r="A31" s="6"/>
      <c r="B31" s="6"/>
      <c r="C31" s="13" t="s">
        <v>647</v>
      </c>
      <c r="D31" s="13"/>
      <c r="E31" s="13"/>
      <c r="F31" s="6">
        <v>134.4</v>
      </c>
      <c r="G31" s="6"/>
    </row>
    <row r="32" s="1" customFormat="1" ht="15.95" customHeight="1" spans="1:7">
      <c r="A32" s="6"/>
      <c r="B32" s="6"/>
      <c r="C32" s="13" t="s">
        <v>648</v>
      </c>
      <c r="D32" s="13"/>
      <c r="E32" s="13"/>
      <c r="F32" s="6">
        <v>40</v>
      </c>
      <c r="G32" s="6"/>
    </row>
    <row r="33" s="1" customFormat="1" ht="15.95" customHeight="1" spans="1:7">
      <c r="A33" s="6"/>
      <c r="B33" s="6"/>
      <c r="C33" s="13" t="s">
        <v>649</v>
      </c>
      <c r="D33" s="13"/>
      <c r="E33" s="13"/>
      <c r="F33" s="6">
        <v>28</v>
      </c>
      <c r="G33" s="6"/>
    </row>
    <row r="34" s="1" customFormat="1" ht="15.95" customHeight="1" spans="1:7">
      <c r="A34" s="6"/>
      <c r="B34" s="6"/>
      <c r="C34" s="13" t="s">
        <v>650</v>
      </c>
      <c r="D34" s="13"/>
      <c r="E34" s="13"/>
      <c r="F34" s="6">
        <v>43.68</v>
      </c>
      <c r="G34" s="6"/>
    </row>
    <row r="35" s="1" customFormat="1" ht="15.95" customHeight="1" spans="1:7">
      <c r="A35" s="6"/>
      <c r="B35" s="6"/>
      <c r="C35" s="13" t="s">
        <v>651</v>
      </c>
      <c r="D35" s="13"/>
      <c r="E35" s="13"/>
      <c r="F35" s="6">
        <v>5.75</v>
      </c>
      <c r="G35" s="6"/>
    </row>
    <row r="36" s="1" customFormat="1" ht="285" customHeight="1" spans="1:7">
      <c r="A36" s="6" t="s">
        <v>249</v>
      </c>
      <c r="B36" s="6" t="s">
        <v>262</v>
      </c>
      <c r="C36" s="117" t="s">
        <v>652</v>
      </c>
      <c r="D36" s="117"/>
      <c r="E36" s="117"/>
      <c r="F36" s="117"/>
      <c r="G36" s="117"/>
    </row>
    <row r="37" s="1" customFormat="1" ht="37" customHeight="1" spans="1:7">
      <c r="A37" s="105" t="s">
        <v>264</v>
      </c>
      <c r="B37" s="106"/>
      <c r="C37" s="9" t="s">
        <v>653</v>
      </c>
      <c r="D37" s="9"/>
      <c r="E37" s="9"/>
      <c r="F37" s="9"/>
      <c r="G37" s="9"/>
    </row>
    <row r="38" s="1" customFormat="1" ht="24.75" customHeight="1" spans="1:7">
      <c r="A38" s="105" t="s">
        <v>321</v>
      </c>
      <c r="B38" s="106" t="s">
        <v>137</v>
      </c>
      <c r="C38" s="6" t="s">
        <v>34</v>
      </c>
      <c r="D38" s="6" t="s">
        <v>35</v>
      </c>
      <c r="E38" s="6" t="s">
        <v>267</v>
      </c>
      <c r="F38" s="6" t="s">
        <v>37</v>
      </c>
      <c r="G38" s="6" t="s">
        <v>268</v>
      </c>
    </row>
    <row r="39" s="1" customFormat="1" ht="24" customHeight="1" spans="1:7">
      <c r="A39" s="118"/>
      <c r="B39" s="119"/>
      <c r="C39" s="6" t="s">
        <v>39</v>
      </c>
      <c r="D39" s="108" t="s">
        <v>40</v>
      </c>
      <c r="E39" s="93" t="s">
        <v>654</v>
      </c>
      <c r="F39" s="16" t="s">
        <v>175</v>
      </c>
      <c r="G39" s="9"/>
    </row>
    <row r="40" s="1" customFormat="1" ht="24" customHeight="1" spans="1:7">
      <c r="A40" s="118"/>
      <c r="B40" s="119"/>
      <c r="C40" s="6"/>
      <c r="D40" s="120"/>
      <c r="E40" s="93" t="s">
        <v>655</v>
      </c>
      <c r="F40" s="16" t="s">
        <v>656</v>
      </c>
      <c r="G40" s="9"/>
    </row>
    <row r="41" s="1" customFormat="1" ht="24" customHeight="1" spans="1:7">
      <c r="A41" s="118"/>
      <c r="B41" s="119"/>
      <c r="C41" s="6"/>
      <c r="D41" s="120"/>
      <c r="E41" s="93" t="s">
        <v>657</v>
      </c>
      <c r="F41" s="16" t="s">
        <v>658</v>
      </c>
      <c r="G41" s="9"/>
    </row>
    <row r="42" s="1" customFormat="1" ht="24" customHeight="1" spans="1:7">
      <c r="A42" s="118"/>
      <c r="B42" s="119"/>
      <c r="C42" s="6"/>
      <c r="D42" s="116"/>
      <c r="E42" s="121" t="s">
        <v>659</v>
      </c>
      <c r="F42" s="122" t="s">
        <v>660</v>
      </c>
      <c r="G42" s="9"/>
    </row>
    <row r="43" s="1" customFormat="1" ht="31" customHeight="1" spans="1:7">
      <c r="A43" s="118"/>
      <c r="B43" s="119"/>
      <c r="C43" s="6"/>
      <c r="D43" s="108" t="s">
        <v>48</v>
      </c>
      <c r="E43" s="93" t="s">
        <v>661</v>
      </c>
      <c r="F43" s="16">
        <v>1</v>
      </c>
      <c r="G43" s="81"/>
    </row>
    <row r="44" s="1" customFormat="1" ht="31" customHeight="1" spans="1:7">
      <c r="A44" s="118"/>
      <c r="B44" s="119"/>
      <c r="C44" s="6"/>
      <c r="D44" s="120"/>
      <c r="E44" s="123" t="s">
        <v>662</v>
      </c>
      <c r="F44" s="124">
        <v>1</v>
      </c>
      <c r="G44" s="125"/>
    </row>
    <row r="45" s="1" customFormat="1" ht="24" customHeight="1" spans="1:7">
      <c r="A45" s="118"/>
      <c r="B45" s="119"/>
      <c r="C45" s="6"/>
      <c r="D45" s="120"/>
      <c r="E45" s="126" t="s">
        <v>663</v>
      </c>
      <c r="F45" s="127">
        <v>1</v>
      </c>
      <c r="G45" s="82"/>
    </row>
    <row r="46" s="1" customFormat="1" ht="32" customHeight="1" spans="1:7">
      <c r="A46" s="118"/>
      <c r="B46" s="119"/>
      <c r="C46" s="6"/>
      <c r="D46" s="116"/>
      <c r="E46" s="121" t="s">
        <v>664</v>
      </c>
      <c r="F46" s="122">
        <v>1</v>
      </c>
      <c r="G46" s="82"/>
    </row>
    <row r="47" s="1" customFormat="1" ht="32" customHeight="1" spans="1:7">
      <c r="A47" s="118"/>
      <c r="B47" s="119"/>
      <c r="C47" s="6"/>
      <c r="D47" s="6" t="s">
        <v>52</v>
      </c>
      <c r="E47" s="93" t="s">
        <v>665</v>
      </c>
      <c r="F47" s="16">
        <v>1</v>
      </c>
      <c r="G47" s="82"/>
    </row>
    <row r="48" s="1" customFormat="1" ht="30" customHeight="1" spans="1:7">
      <c r="A48" s="118"/>
      <c r="B48" s="119"/>
      <c r="C48" s="6" t="s">
        <v>58</v>
      </c>
      <c r="D48" s="108" t="s">
        <v>71</v>
      </c>
      <c r="E48" s="121" t="s">
        <v>666</v>
      </c>
      <c r="F48" s="16" t="s">
        <v>407</v>
      </c>
      <c r="G48" s="82"/>
    </row>
    <row r="49" s="1" customFormat="1" ht="33" customHeight="1" spans="1:7">
      <c r="A49" s="118"/>
      <c r="B49" s="119"/>
      <c r="C49" s="6"/>
      <c r="D49" s="116"/>
      <c r="E49" s="121" t="s">
        <v>667</v>
      </c>
      <c r="F49" s="16" t="s">
        <v>407</v>
      </c>
      <c r="G49" s="82"/>
    </row>
    <row r="50" s="1" customFormat="1" ht="48" customHeight="1" spans="1:7">
      <c r="A50" s="98"/>
      <c r="B50" s="128"/>
      <c r="C50" s="6"/>
      <c r="D50" s="6" t="s">
        <v>75</v>
      </c>
      <c r="E50" s="121" t="s">
        <v>668</v>
      </c>
      <c r="F50" s="129" t="s">
        <v>669</v>
      </c>
      <c r="G50" s="9"/>
    </row>
    <row r="51" ht="12.75" customHeight="1"/>
  </sheetData>
  <mergeCells count="81">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G36"/>
    <mergeCell ref="A37:B37"/>
    <mergeCell ref="C37:G37"/>
    <mergeCell ref="A27:A35"/>
    <mergeCell ref="B27:B35"/>
    <mergeCell ref="C39:C46"/>
    <mergeCell ref="C48:C50"/>
    <mergeCell ref="D39:D42"/>
    <mergeCell ref="D43:D46"/>
    <mergeCell ref="D48:D49"/>
    <mergeCell ref="A12:B26"/>
    <mergeCell ref="A38:B50"/>
  </mergeCells>
  <printOptions horizontalCentered="1"/>
  <pageMargins left="0.393055555555556" right="0.393055555555556" top="0.700694444444444" bottom="0.700694444444444" header="0.310416666666667" footer="0.511805555555556"/>
  <pageSetup paperSize="9" scale="89" orientation="portrait" horizontalDpi="1200" verticalDpi="1200"/>
  <headerFooter alignWithMargins="0" scaleWithDoc="0"/>
  <rowBreaks count="1" manualBreakCount="1">
    <brk id="35" max="25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workbookViewId="0">
      <selection activeCell="J5" sqref="J5"/>
    </sheetView>
  </sheetViews>
  <sheetFormatPr defaultColWidth="9.16666666666667" defaultRowHeight="11.25"/>
  <cols>
    <col min="1" max="1" width="9.83333333333333" style="48" customWidth="1"/>
    <col min="2" max="2" width="8.5" style="48" customWidth="1"/>
    <col min="3" max="3" width="11.6666666666667" style="48" customWidth="1"/>
    <col min="4" max="4" width="23.1666666666667" style="48" customWidth="1"/>
    <col min="5" max="5" width="30.1666666666667" style="48" customWidth="1"/>
    <col min="6" max="6" width="11.1666666666667" style="48" customWidth="1"/>
    <col min="7" max="7" width="26.5" style="48" customWidth="1"/>
    <col min="8" max="16384" width="9.16666666666667" style="48"/>
  </cols>
  <sheetData>
    <row r="1" ht="23" customHeight="1" spans="1:1">
      <c r="A1" s="2"/>
    </row>
    <row r="2" ht="23.1" customHeight="1" spans="1:7">
      <c r="A2" s="3" t="s">
        <v>213</v>
      </c>
      <c r="B2" s="3"/>
      <c r="C2" s="3"/>
      <c r="D2" s="3"/>
      <c r="E2" s="3"/>
      <c r="F2" s="3"/>
      <c r="G2" s="3"/>
    </row>
    <row r="3" s="1" customFormat="1" ht="18" customHeight="1" spans="1:21">
      <c r="A3" s="49"/>
      <c r="B3" s="50"/>
      <c r="C3" s="50"/>
      <c r="D3" s="50"/>
      <c r="E3" s="50"/>
      <c r="F3" s="51" t="s">
        <v>214</v>
      </c>
      <c r="G3" s="51"/>
      <c r="H3" s="49"/>
      <c r="I3" s="49"/>
      <c r="J3" s="49"/>
      <c r="K3" s="49"/>
      <c r="L3" s="49"/>
      <c r="M3" s="49"/>
      <c r="N3" s="49"/>
      <c r="O3" s="49"/>
      <c r="P3" s="49"/>
      <c r="Q3" s="49"/>
      <c r="R3" s="49"/>
      <c r="S3" s="49"/>
      <c r="T3" s="49"/>
      <c r="U3" s="49"/>
    </row>
    <row r="4" s="1" customFormat="1" ht="30" customHeight="1" spans="1:21">
      <c r="A4" s="88" t="s">
        <v>215</v>
      </c>
      <c r="B4" s="88"/>
      <c r="C4" s="88" t="s">
        <v>670</v>
      </c>
      <c r="D4" s="88"/>
      <c r="E4" s="55" t="s">
        <v>217</v>
      </c>
      <c r="F4" s="58" t="s">
        <v>671</v>
      </c>
      <c r="G4" s="58"/>
      <c r="I4" s="48"/>
      <c r="M4" s="48"/>
      <c r="N4" s="48"/>
      <c r="O4" s="48"/>
      <c r="P4" s="48"/>
      <c r="Q4" s="48"/>
      <c r="R4" s="48"/>
      <c r="S4" s="48"/>
      <c r="T4" s="48"/>
      <c r="U4" s="48"/>
    </row>
    <row r="5" s="1" customFormat="1" ht="48" customHeight="1" spans="1:11">
      <c r="A5" s="6" t="s">
        <v>219</v>
      </c>
      <c r="B5" s="6"/>
      <c r="C5" s="58" t="s">
        <v>2</v>
      </c>
      <c r="D5" s="58"/>
      <c r="E5" s="57" t="s">
        <v>220</v>
      </c>
      <c r="F5" s="88" t="s">
        <v>672</v>
      </c>
      <c r="G5" s="58"/>
      <c r="K5" s="86"/>
    </row>
    <row r="6" s="1" customFormat="1" ht="24" customHeight="1" spans="1:7">
      <c r="A6" s="6" t="s">
        <v>221</v>
      </c>
      <c r="B6" s="6"/>
      <c r="C6" s="58" t="s">
        <v>673</v>
      </c>
      <c r="D6" s="58"/>
      <c r="E6" s="55" t="s">
        <v>5</v>
      </c>
      <c r="F6" s="58" t="s">
        <v>674</v>
      </c>
      <c r="G6" s="58"/>
    </row>
    <row r="7" s="1" customFormat="1" ht="24" customHeight="1" spans="1:7">
      <c r="A7" s="6" t="s">
        <v>224</v>
      </c>
      <c r="B7" s="6"/>
      <c r="C7" s="58" t="s">
        <v>313</v>
      </c>
      <c r="D7" s="58"/>
      <c r="E7" s="58"/>
      <c r="F7" s="58"/>
      <c r="G7" s="58"/>
    </row>
    <row r="8" s="1" customFormat="1" ht="164" customHeight="1" spans="1:7">
      <c r="A8" s="6" t="s">
        <v>226</v>
      </c>
      <c r="B8" s="6"/>
      <c r="C8" s="89" t="s">
        <v>675</v>
      </c>
      <c r="D8" s="89"/>
      <c r="E8" s="89"/>
      <c r="F8" s="89"/>
      <c r="G8" s="89"/>
    </row>
    <row r="9" s="1" customFormat="1" ht="205" customHeight="1" spans="1:9">
      <c r="A9" s="6" t="s">
        <v>228</v>
      </c>
      <c r="B9" s="6"/>
      <c r="C9" s="89" t="s">
        <v>676</v>
      </c>
      <c r="D9" s="89"/>
      <c r="E9" s="89"/>
      <c r="F9" s="89"/>
      <c r="G9" s="89"/>
      <c r="I9" s="87"/>
    </row>
    <row r="10" s="1" customFormat="1" ht="26.1" customHeight="1" spans="1:7">
      <c r="A10" s="6" t="s">
        <v>230</v>
      </c>
      <c r="B10" s="6"/>
      <c r="C10" s="6">
        <v>267.75</v>
      </c>
      <c r="D10" s="6"/>
      <c r="E10" s="6" t="s">
        <v>231</v>
      </c>
      <c r="F10" s="90">
        <v>267.75</v>
      </c>
      <c r="G10" s="90"/>
    </row>
    <row r="11" s="1" customFormat="1" ht="107" customHeight="1" spans="1:7">
      <c r="A11" s="6" t="s">
        <v>232</v>
      </c>
      <c r="B11" s="6"/>
      <c r="C11" s="9" t="s">
        <v>677</v>
      </c>
      <c r="D11" s="9"/>
      <c r="E11" s="9"/>
      <c r="F11" s="9"/>
      <c r="G11" s="9"/>
    </row>
    <row r="12" s="1" customFormat="1" ht="24" customHeight="1" spans="1:7">
      <c r="A12" s="55" t="s">
        <v>234</v>
      </c>
      <c r="B12" s="55"/>
      <c r="C12" s="6" t="s">
        <v>235</v>
      </c>
      <c r="D12" s="6"/>
      <c r="E12" s="6"/>
      <c r="F12" s="6" t="s">
        <v>236</v>
      </c>
      <c r="G12" s="6"/>
    </row>
    <row r="13" s="1" customFormat="1" ht="21" customHeight="1" spans="1:7">
      <c r="A13" s="55"/>
      <c r="B13" s="55"/>
      <c r="C13" s="6" t="s">
        <v>17</v>
      </c>
      <c r="D13" s="6"/>
      <c r="E13" s="6"/>
      <c r="F13" s="90">
        <v>267.75</v>
      </c>
      <c r="G13" s="90"/>
    </row>
    <row r="14" s="1" customFormat="1" ht="21" customHeight="1" spans="1:7">
      <c r="A14" s="55"/>
      <c r="B14" s="55"/>
      <c r="C14" s="9" t="s">
        <v>237</v>
      </c>
      <c r="D14" s="9"/>
      <c r="E14" s="9"/>
      <c r="F14" s="90">
        <v>267.75</v>
      </c>
      <c r="G14" s="90"/>
    </row>
    <row r="15" s="1" customFormat="1" ht="21" customHeight="1" spans="1:7">
      <c r="A15" s="55"/>
      <c r="B15" s="55"/>
      <c r="C15" s="9" t="s">
        <v>238</v>
      </c>
      <c r="D15" s="9"/>
      <c r="E15" s="9"/>
      <c r="F15" s="91">
        <v>267.75</v>
      </c>
      <c r="G15" s="91"/>
    </row>
    <row r="16" s="1" customFormat="1" ht="21" customHeight="1" spans="1:7">
      <c r="A16" s="55" t="s">
        <v>234</v>
      </c>
      <c r="B16" s="55"/>
      <c r="C16" s="9" t="s">
        <v>239</v>
      </c>
      <c r="D16" s="9"/>
      <c r="E16" s="9"/>
      <c r="F16" s="90"/>
      <c r="G16" s="90"/>
    </row>
    <row r="17" s="1" customFormat="1" ht="21" customHeight="1" spans="1:7">
      <c r="A17" s="55"/>
      <c r="B17" s="55"/>
      <c r="C17" s="9" t="s">
        <v>238</v>
      </c>
      <c r="D17" s="9"/>
      <c r="E17" s="9"/>
      <c r="F17" s="90"/>
      <c r="G17" s="90"/>
    </row>
    <row r="18" s="1" customFormat="1" ht="21" customHeight="1" spans="1:7">
      <c r="A18" s="55"/>
      <c r="B18" s="55"/>
      <c r="C18" s="9" t="s">
        <v>240</v>
      </c>
      <c r="D18" s="9"/>
      <c r="E18" s="9"/>
      <c r="F18" s="90">
        <v>0</v>
      </c>
      <c r="G18" s="90"/>
    </row>
    <row r="19" s="1" customFormat="1" ht="21" customHeight="1" spans="1:7">
      <c r="A19" s="55"/>
      <c r="B19" s="55"/>
      <c r="C19" s="9" t="s">
        <v>241</v>
      </c>
      <c r="D19" s="9"/>
      <c r="E19" s="9"/>
      <c r="F19" s="90">
        <v>0</v>
      </c>
      <c r="G19" s="90"/>
    </row>
    <row r="20" s="1" customFormat="1" ht="21" customHeight="1" spans="1:7">
      <c r="A20" s="55"/>
      <c r="B20" s="55"/>
      <c r="C20" s="9" t="s">
        <v>242</v>
      </c>
      <c r="D20" s="9"/>
      <c r="E20" s="9"/>
      <c r="F20" s="90"/>
      <c r="G20" s="90"/>
    </row>
    <row r="21" s="1" customFormat="1" ht="21" customHeight="1" spans="1:7">
      <c r="A21" s="55"/>
      <c r="B21" s="55"/>
      <c r="C21" s="9" t="s">
        <v>243</v>
      </c>
      <c r="D21" s="9"/>
      <c r="E21" s="9"/>
      <c r="F21" s="90"/>
      <c r="G21" s="90"/>
    </row>
    <row r="22" s="1" customFormat="1" ht="21" customHeight="1" spans="1:7">
      <c r="A22" s="55"/>
      <c r="B22" s="55"/>
      <c r="C22" s="9" t="s">
        <v>244</v>
      </c>
      <c r="D22" s="9"/>
      <c r="E22" s="9"/>
      <c r="F22" s="90"/>
      <c r="G22" s="90"/>
    </row>
    <row r="23" s="1" customFormat="1" ht="21" customHeight="1" spans="1:7">
      <c r="A23" s="55"/>
      <c r="B23" s="55"/>
      <c r="C23" s="9" t="s">
        <v>245</v>
      </c>
      <c r="D23" s="9"/>
      <c r="E23" s="9"/>
      <c r="F23" s="90"/>
      <c r="G23" s="90"/>
    </row>
    <row r="24" ht="21" customHeight="1" spans="1:7">
      <c r="A24" s="55"/>
      <c r="B24" s="55"/>
      <c r="C24" s="74" t="s">
        <v>246</v>
      </c>
      <c r="D24" s="74"/>
      <c r="E24" s="74"/>
      <c r="F24" s="90"/>
      <c r="G24" s="90"/>
    </row>
    <row r="25" ht="30" customHeight="1" spans="1:7">
      <c r="A25" s="55"/>
      <c r="B25" s="55"/>
      <c r="C25" s="75" t="s">
        <v>247</v>
      </c>
      <c r="D25" s="75"/>
      <c r="E25" s="75"/>
      <c r="F25" s="90"/>
      <c r="G25" s="90"/>
    </row>
    <row r="26" ht="30" customHeight="1" spans="1:7">
      <c r="A26" s="55"/>
      <c r="B26" s="55"/>
      <c r="C26" s="75" t="s">
        <v>248</v>
      </c>
      <c r="D26" s="75"/>
      <c r="E26" s="75"/>
      <c r="F26" s="90"/>
      <c r="G26" s="90"/>
    </row>
    <row r="27" s="1" customFormat="1" ht="21" customHeight="1" spans="1:7">
      <c r="A27" s="6" t="s">
        <v>249</v>
      </c>
      <c r="B27" s="6" t="s">
        <v>250</v>
      </c>
      <c r="C27" s="6" t="s">
        <v>251</v>
      </c>
      <c r="D27" s="6"/>
      <c r="E27" s="6"/>
      <c r="F27" s="6" t="s">
        <v>236</v>
      </c>
      <c r="G27" s="6"/>
    </row>
    <row r="28" s="1" customFormat="1" ht="21" customHeight="1" spans="1:7">
      <c r="A28" s="6"/>
      <c r="B28" s="6"/>
      <c r="C28" s="6" t="s">
        <v>17</v>
      </c>
      <c r="D28" s="6"/>
      <c r="E28" s="6"/>
      <c r="F28" s="91">
        <v>267.75</v>
      </c>
      <c r="G28" s="91"/>
    </row>
    <row r="29" s="1" customFormat="1" ht="24" customHeight="1" spans="1:7">
      <c r="A29" s="6"/>
      <c r="B29" s="6"/>
      <c r="C29" s="13" t="s">
        <v>678</v>
      </c>
      <c r="D29" s="13"/>
      <c r="E29" s="13"/>
      <c r="F29" s="91">
        <v>7</v>
      </c>
      <c r="G29" s="91"/>
    </row>
    <row r="30" s="1" customFormat="1" ht="24" customHeight="1" spans="1:7">
      <c r="A30" s="6"/>
      <c r="B30" s="6"/>
      <c r="C30" s="13" t="s">
        <v>679</v>
      </c>
      <c r="D30" s="13"/>
      <c r="E30" s="13"/>
      <c r="F30" s="91">
        <v>6</v>
      </c>
      <c r="G30" s="91"/>
    </row>
    <row r="31" s="1" customFormat="1" ht="24" customHeight="1" spans="1:7">
      <c r="A31" s="6"/>
      <c r="B31" s="6"/>
      <c r="C31" s="13" t="s">
        <v>680</v>
      </c>
      <c r="D31" s="13"/>
      <c r="E31" s="13"/>
      <c r="F31" s="91">
        <v>3</v>
      </c>
      <c r="G31" s="91"/>
    </row>
    <row r="32" s="1" customFormat="1" ht="24" customHeight="1" spans="1:7">
      <c r="A32" s="6"/>
      <c r="B32" s="6"/>
      <c r="C32" s="13" t="s">
        <v>681</v>
      </c>
      <c r="D32" s="13"/>
      <c r="E32" s="13"/>
      <c r="F32" s="91">
        <v>5</v>
      </c>
      <c r="G32" s="91"/>
    </row>
    <row r="33" s="1" customFormat="1" ht="24" customHeight="1" spans="1:7">
      <c r="A33" s="6"/>
      <c r="B33" s="6"/>
      <c r="C33" s="13" t="s">
        <v>682</v>
      </c>
      <c r="D33" s="13"/>
      <c r="E33" s="13"/>
      <c r="F33" s="91">
        <v>4</v>
      </c>
      <c r="G33" s="91"/>
    </row>
    <row r="34" s="1" customFormat="1" ht="24" customHeight="1" spans="1:7">
      <c r="A34" s="6"/>
      <c r="B34" s="6"/>
      <c r="C34" s="13" t="s">
        <v>683</v>
      </c>
      <c r="D34" s="13"/>
      <c r="E34" s="13"/>
      <c r="F34" s="91">
        <v>150.75</v>
      </c>
      <c r="G34" s="91"/>
    </row>
    <row r="35" s="1" customFormat="1" ht="24" customHeight="1" spans="1:7">
      <c r="A35" s="6"/>
      <c r="B35" s="6"/>
      <c r="C35" s="13" t="s">
        <v>684</v>
      </c>
      <c r="D35" s="13"/>
      <c r="E35" s="13"/>
      <c r="F35" s="91">
        <v>42</v>
      </c>
      <c r="G35" s="91"/>
    </row>
    <row r="36" s="1" customFormat="1" ht="30" customHeight="1" spans="1:7">
      <c r="A36" s="6"/>
      <c r="B36" s="6"/>
      <c r="C36" s="13" t="s">
        <v>685</v>
      </c>
      <c r="D36" s="13"/>
      <c r="E36" s="13"/>
      <c r="F36" s="91">
        <v>27</v>
      </c>
      <c r="G36" s="91"/>
    </row>
    <row r="37" s="1" customFormat="1" ht="31" customHeight="1" spans="1:7">
      <c r="A37" s="6"/>
      <c r="B37" s="6"/>
      <c r="C37" s="13" t="s">
        <v>686</v>
      </c>
      <c r="D37" s="13"/>
      <c r="E37" s="13"/>
      <c r="F37" s="91">
        <v>5</v>
      </c>
      <c r="G37" s="91"/>
    </row>
    <row r="38" s="1" customFormat="1" ht="24" customHeight="1" spans="1:7">
      <c r="A38" s="6"/>
      <c r="B38" s="6"/>
      <c r="C38" s="13" t="s">
        <v>687</v>
      </c>
      <c r="D38" s="13"/>
      <c r="E38" s="13"/>
      <c r="F38" s="91">
        <v>3</v>
      </c>
      <c r="G38" s="91"/>
    </row>
    <row r="39" s="1" customFormat="1" ht="24" customHeight="1" spans="1:7">
      <c r="A39" s="6"/>
      <c r="B39" s="6"/>
      <c r="C39" s="13" t="s">
        <v>688</v>
      </c>
      <c r="D39" s="13"/>
      <c r="E39" s="13"/>
      <c r="F39" s="91">
        <v>15</v>
      </c>
      <c r="G39" s="91"/>
    </row>
    <row r="40" s="1" customFormat="1" ht="203" customHeight="1" spans="1:7">
      <c r="A40" s="6"/>
      <c r="B40" s="6" t="s">
        <v>262</v>
      </c>
      <c r="C40" s="92" t="s">
        <v>689</v>
      </c>
      <c r="D40" s="92"/>
      <c r="E40" s="92"/>
      <c r="F40" s="92"/>
      <c r="G40" s="92"/>
    </row>
    <row r="41" s="1" customFormat="1" ht="51" customHeight="1" spans="1:7">
      <c r="A41" s="6" t="s">
        <v>264</v>
      </c>
      <c r="B41" s="6"/>
      <c r="C41" s="93" t="s">
        <v>690</v>
      </c>
      <c r="D41" s="93"/>
      <c r="E41" s="93"/>
      <c r="F41" s="93"/>
      <c r="G41" s="93"/>
    </row>
    <row r="42" s="1" customFormat="1" ht="30" customHeight="1" spans="1:7">
      <c r="A42" s="6" t="s">
        <v>321</v>
      </c>
      <c r="B42" s="15" t="s">
        <v>137</v>
      </c>
      <c r="C42" s="6" t="s">
        <v>34</v>
      </c>
      <c r="D42" s="6" t="s">
        <v>35</v>
      </c>
      <c r="E42" s="6" t="s">
        <v>267</v>
      </c>
      <c r="F42" s="6" t="s">
        <v>37</v>
      </c>
      <c r="G42" s="6" t="s">
        <v>268</v>
      </c>
    </row>
    <row r="43" s="1" customFormat="1" ht="28" customHeight="1" spans="1:7">
      <c r="A43" s="15"/>
      <c r="B43" s="15"/>
      <c r="C43" s="6" t="s">
        <v>39</v>
      </c>
      <c r="D43" s="6" t="s">
        <v>40</v>
      </c>
      <c r="E43" s="9" t="s">
        <v>691</v>
      </c>
      <c r="F43" s="16" t="s">
        <v>692</v>
      </c>
      <c r="G43" s="6"/>
    </row>
    <row r="44" s="1" customFormat="1" ht="30" customHeight="1" spans="1:7">
      <c r="A44" s="15"/>
      <c r="B44" s="15"/>
      <c r="C44" s="6"/>
      <c r="D44" s="6" t="s">
        <v>48</v>
      </c>
      <c r="E44" s="9" t="s">
        <v>693</v>
      </c>
      <c r="F44" s="16">
        <v>1</v>
      </c>
      <c r="G44" s="6"/>
    </row>
    <row r="45" s="1" customFormat="1" ht="30" customHeight="1" spans="1:7">
      <c r="A45" s="15"/>
      <c r="B45" s="15"/>
      <c r="C45" s="6"/>
      <c r="D45" s="6"/>
      <c r="E45" s="9" t="s">
        <v>694</v>
      </c>
      <c r="F45" s="16">
        <v>1</v>
      </c>
      <c r="G45" s="6"/>
    </row>
    <row r="46" s="1" customFormat="1" ht="21" customHeight="1" spans="1:7">
      <c r="A46" s="15"/>
      <c r="B46" s="15"/>
      <c r="C46" s="6"/>
      <c r="D46" s="6" t="s">
        <v>52</v>
      </c>
      <c r="E46" s="9" t="s">
        <v>298</v>
      </c>
      <c r="F46" s="16">
        <v>1</v>
      </c>
      <c r="G46" s="6"/>
    </row>
    <row r="47" s="1" customFormat="1" ht="28" customHeight="1" spans="1:7">
      <c r="A47" s="15"/>
      <c r="B47" s="15"/>
      <c r="C47" s="6" t="s">
        <v>58</v>
      </c>
      <c r="D47" s="6" t="s">
        <v>59</v>
      </c>
      <c r="E47" s="9" t="s">
        <v>300</v>
      </c>
      <c r="F47" s="16">
        <v>1</v>
      </c>
      <c r="G47" s="6"/>
    </row>
    <row r="48" s="1" customFormat="1" ht="21" customHeight="1" spans="1:7">
      <c r="A48" s="15"/>
      <c r="B48" s="15"/>
      <c r="C48" s="6"/>
      <c r="D48" s="6" t="s">
        <v>63</v>
      </c>
      <c r="E48" s="9" t="s">
        <v>695</v>
      </c>
      <c r="F48" s="94" t="s">
        <v>696</v>
      </c>
      <c r="G48" s="6"/>
    </row>
    <row r="49" s="1" customFormat="1" ht="31" customHeight="1" spans="1:7">
      <c r="A49" s="15"/>
      <c r="B49" s="15"/>
      <c r="C49" s="6"/>
      <c r="D49" s="6" t="s">
        <v>67</v>
      </c>
      <c r="E49" s="9" t="s">
        <v>697</v>
      </c>
      <c r="F49" s="16">
        <v>1</v>
      </c>
      <c r="G49" s="6"/>
    </row>
    <row r="50" s="1" customFormat="1" ht="31" customHeight="1" spans="1:7">
      <c r="A50" s="15"/>
      <c r="B50" s="15"/>
      <c r="C50" s="6"/>
      <c r="D50" s="6" t="s">
        <v>71</v>
      </c>
      <c r="E50" s="9" t="s">
        <v>698</v>
      </c>
      <c r="F50" s="16">
        <v>1</v>
      </c>
      <c r="G50" s="6"/>
    </row>
    <row r="51" s="1" customFormat="1" ht="31" customHeight="1" spans="1:7">
      <c r="A51" s="15"/>
      <c r="B51" s="15"/>
      <c r="C51" s="6"/>
      <c r="D51" s="6" t="s">
        <v>75</v>
      </c>
      <c r="E51" s="9" t="s">
        <v>334</v>
      </c>
      <c r="F51" s="95" t="s">
        <v>699</v>
      </c>
      <c r="G51" s="6"/>
    </row>
    <row r="52" ht="12.75" customHeight="1"/>
  </sheetData>
  <mergeCells count="89">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G40"/>
    <mergeCell ref="A41:B41"/>
    <mergeCell ref="C41:G41"/>
    <mergeCell ref="A27:A40"/>
    <mergeCell ref="B27:B39"/>
    <mergeCell ref="C43:C46"/>
    <mergeCell ref="C47:C51"/>
    <mergeCell ref="D44:D45"/>
    <mergeCell ref="A12:B15"/>
    <mergeCell ref="A16:B26"/>
    <mergeCell ref="A42:B51"/>
  </mergeCells>
  <printOptions horizontalCentered="1"/>
  <pageMargins left="0.393055555555556" right="0.393055555555556" top="0.700694444444444" bottom="0.700694444444444" header="0.511805555555556" footer="0.161111111111111"/>
  <pageSetup paperSize="9" scale="93" fitToHeight="0" orientation="portrait" horizontalDpi="1200" verticalDpi="1200"/>
  <headerFooter alignWithMargins="0" scaleWithDoc="0"/>
  <rowBreaks count="3" manualBreakCount="3">
    <brk id="15" max="255" man="1"/>
    <brk id="40" max="255" man="1"/>
    <brk id="51" max="25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showGridLines="0" showZeros="0" workbookViewId="0">
      <selection activeCell="A1" sqref="$A1:$XFD1048576"/>
    </sheetView>
  </sheetViews>
  <sheetFormatPr defaultColWidth="9.33333333333333" defaultRowHeight="11.25"/>
  <cols>
    <col min="1" max="1" width="9.77777777777778" style="48" customWidth="1"/>
    <col min="2" max="2" width="7.33333333333333" style="48" customWidth="1"/>
    <col min="3" max="3" width="11.6666666666667" style="48" customWidth="1"/>
    <col min="4" max="4" width="19.8333333333333" style="48" customWidth="1"/>
    <col min="5" max="5" width="27.8333333333333" style="48" customWidth="1"/>
    <col min="6" max="6" width="17.1666666666667" style="48" customWidth="1"/>
    <col min="7" max="7" width="28" style="48" customWidth="1"/>
    <col min="8" max="16384" width="9.33333333333333" style="48"/>
  </cols>
  <sheetData>
    <row r="1" ht="29" customHeight="1" spans="1:1">
      <c r="A1" s="2"/>
    </row>
    <row r="2" ht="24.75" customHeight="1" spans="1:7">
      <c r="A2" s="3" t="s">
        <v>213</v>
      </c>
      <c r="B2" s="3"/>
      <c r="C2" s="3"/>
      <c r="D2" s="3"/>
      <c r="E2" s="3"/>
      <c r="F2" s="3"/>
      <c r="G2" s="3"/>
    </row>
    <row r="3" s="1" customFormat="1" ht="20.15" customHeight="1" spans="1:21">
      <c r="A3" s="49"/>
      <c r="B3" s="50"/>
      <c r="C3" s="50"/>
      <c r="D3" s="50"/>
      <c r="E3" s="50"/>
      <c r="F3" s="50"/>
      <c r="G3" s="51" t="s">
        <v>214</v>
      </c>
      <c r="H3" s="49"/>
      <c r="I3" s="49"/>
      <c r="J3" s="49"/>
      <c r="K3" s="49"/>
      <c r="L3" s="49"/>
      <c r="M3" s="49"/>
      <c r="N3" s="49"/>
      <c r="O3" s="49"/>
      <c r="P3" s="49"/>
      <c r="Q3" s="49"/>
      <c r="R3" s="49"/>
      <c r="S3" s="49"/>
      <c r="T3" s="49"/>
      <c r="U3" s="49"/>
    </row>
    <row r="4" s="1" customFormat="1" ht="23" customHeight="1" spans="1:21">
      <c r="A4" s="52" t="s">
        <v>215</v>
      </c>
      <c r="B4" s="53"/>
      <c r="C4" s="54" t="s">
        <v>700</v>
      </c>
      <c r="D4" s="54"/>
      <c r="E4" s="55" t="s">
        <v>217</v>
      </c>
      <c r="F4" s="56" t="s">
        <v>701</v>
      </c>
      <c r="G4" s="56"/>
      <c r="I4" s="48"/>
      <c r="M4" s="48"/>
      <c r="N4" s="48"/>
      <c r="O4" s="48"/>
      <c r="P4" s="48"/>
      <c r="Q4" s="48"/>
      <c r="R4" s="48"/>
      <c r="S4" s="48"/>
      <c r="T4" s="48"/>
      <c r="U4" s="48"/>
    </row>
    <row r="5" s="1" customFormat="1" ht="23" customHeight="1" spans="1:11">
      <c r="A5" s="7" t="s">
        <v>219</v>
      </c>
      <c r="B5" s="8"/>
      <c r="C5" s="54" t="s">
        <v>2</v>
      </c>
      <c r="D5" s="54"/>
      <c r="E5" s="57" t="s">
        <v>220</v>
      </c>
      <c r="F5" s="56" t="s">
        <v>702</v>
      </c>
      <c r="G5" s="56"/>
      <c r="K5" s="86"/>
    </row>
    <row r="6" s="1" customFormat="1" ht="23" customHeight="1" spans="1:7">
      <c r="A6" s="7" t="s">
        <v>221</v>
      </c>
      <c r="B6" s="8"/>
      <c r="C6" s="54" t="s">
        <v>703</v>
      </c>
      <c r="D6" s="54"/>
      <c r="E6" s="55" t="s">
        <v>5</v>
      </c>
      <c r="F6" s="56" t="s">
        <v>704</v>
      </c>
      <c r="G6" s="56"/>
    </row>
    <row r="7" s="1" customFormat="1" ht="23" customHeight="1" spans="1:7">
      <c r="A7" s="7" t="s">
        <v>224</v>
      </c>
      <c r="B7" s="8"/>
      <c r="C7" s="58" t="s">
        <v>313</v>
      </c>
      <c r="D7" s="58"/>
      <c r="E7" s="58"/>
      <c r="F7" s="58"/>
      <c r="G7" s="58"/>
    </row>
    <row r="8" s="1" customFormat="1" ht="143" customHeight="1" spans="1:7">
      <c r="A8" s="7" t="s">
        <v>226</v>
      </c>
      <c r="B8" s="8"/>
      <c r="C8" s="59" t="s">
        <v>705</v>
      </c>
      <c r="D8" s="59"/>
      <c r="E8" s="59"/>
      <c r="F8" s="59"/>
      <c r="G8" s="59"/>
    </row>
    <row r="9" s="1" customFormat="1" ht="264" customHeight="1" spans="1:9">
      <c r="A9" s="7" t="s">
        <v>228</v>
      </c>
      <c r="B9" s="8"/>
      <c r="C9" s="60" t="s">
        <v>706</v>
      </c>
      <c r="D9" s="60"/>
      <c r="E9" s="60"/>
      <c r="F9" s="60"/>
      <c r="G9" s="60"/>
      <c r="I9" s="87"/>
    </row>
    <row r="10" s="1" customFormat="1" ht="24" customHeight="1" spans="1:7">
      <c r="A10" s="7" t="s">
        <v>230</v>
      </c>
      <c r="B10" s="8"/>
      <c r="C10" s="7">
        <v>810</v>
      </c>
      <c r="D10" s="8"/>
      <c r="E10" s="6" t="s">
        <v>231</v>
      </c>
      <c r="F10" s="61">
        <v>810</v>
      </c>
      <c r="G10" s="62"/>
    </row>
    <row r="11" s="1" customFormat="1" ht="41.15" customHeight="1" spans="1:7">
      <c r="A11" s="7" t="s">
        <v>232</v>
      </c>
      <c r="B11" s="8"/>
      <c r="C11" s="63" t="s">
        <v>707</v>
      </c>
      <c r="D11" s="63"/>
      <c r="E11" s="63"/>
      <c r="F11" s="63"/>
      <c r="G11" s="63"/>
    </row>
    <row r="12" s="47" customFormat="1" ht="24" customHeight="1" spans="1:7">
      <c r="A12" s="55" t="s">
        <v>234</v>
      </c>
      <c r="B12" s="55"/>
      <c r="C12" s="6" t="s">
        <v>235</v>
      </c>
      <c r="D12" s="6"/>
      <c r="E12" s="6"/>
      <c r="F12" s="6" t="s">
        <v>236</v>
      </c>
      <c r="G12" s="6"/>
    </row>
    <row r="13" s="47" customFormat="1" ht="24" customHeight="1" spans="1:7">
      <c r="A13" s="55"/>
      <c r="B13" s="55"/>
      <c r="C13" s="6" t="s">
        <v>17</v>
      </c>
      <c r="D13" s="6"/>
      <c r="E13" s="6"/>
      <c r="F13" s="64">
        <v>810</v>
      </c>
      <c r="G13" s="64"/>
    </row>
    <row r="14" s="47" customFormat="1" ht="24" customHeight="1" spans="1:7">
      <c r="A14" s="55"/>
      <c r="B14" s="55"/>
      <c r="C14" s="9" t="s">
        <v>237</v>
      </c>
      <c r="D14" s="9"/>
      <c r="E14" s="9"/>
      <c r="F14" s="65">
        <v>510</v>
      </c>
      <c r="G14" s="66"/>
    </row>
    <row r="15" s="47" customFormat="1" ht="24" customHeight="1" spans="1:7">
      <c r="A15" s="55"/>
      <c r="B15" s="55"/>
      <c r="C15" s="9" t="s">
        <v>238</v>
      </c>
      <c r="D15" s="9"/>
      <c r="E15" s="9"/>
      <c r="F15" s="67">
        <v>510</v>
      </c>
      <c r="G15" s="68"/>
    </row>
    <row r="16" s="47" customFormat="1" ht="24" customHeight="1" spans="1:7">
      <c r="A16" s="55"/>
      <c r="B16" s="55"/>
      <c r="C16" s="9" t="s">
        <v>239</v>
      </c>
      <c r="D16" s="9"/>
      <c r="E16" s="9"/>
      <c r="F16" s="69"/>
      <c r="G16" s="70"/>
    </row>
    <row r="17" s="47" customFormat="1" ht="24" customHeight="1" spans="1:7">
      <c r="A17" s="55" t="s">
        <v>234</v>
      </c>
      <c r="B17" s="55"/>
      <c r="C17" s="9" t="s">
        <v>238</v>
      </c>
      <c r="D17" s="9"/>
      <c r="E17" s="9"/>
      <c r="F17" s="71"/>
      <c r="G17" s="72"/>
    </row>
    <row r="18" s="47" customFormat="1" ht="24" customHeight="1" spans="1:7">
      <c r="A18" s="55"/>
      <c r="B18" s="55"/>
      <c r="C18" s="9" t="s">
        <v>240</v>
      </c>
      <c r="D18" s="9"/>
      <c r="E18" s="9"/>
      <c r="F18" s="65">
        <v>300</v>
      </c>
      <c r="G18" s="66"/>
    </row>
    <row r="19" s="47" customFormat="1" ht="24" customHeight="1" spans="1:7">
      <c r="A19" s="55"/>
      <c r="B19" s="55"/>
      <c r="C19" s="9" t="s">
        <v>241</v>
      </c>
      <c r="D19" s="9"/>
      <c r="E19" s="9"/>
      <c r="F19" s="69"/>
      <c r="G19" s="70"/>
    </row>
    <row r="20" s="47" customFormat="1" ht="24" customHeight="1" spans="1:7">
      <c r="A20" s="55"/>
      <c r="B20" s="55"/>
      <c r="C20" s="9" t="s">
        <v>242</v>
      </c>
      <c r="D20" s="9"/>
      <c r="E20" s="9"/>
      <c r="F20" s="73"/>
      <c r="G20" s="73"/>
    </row>
    <row r="21" s="47" customFormat="1" ht="24" customHeight="1" spans="1:7">
      <c r="A21" s="55"/>
      <c r="B21" s="55"/>
      <c r="C21" s="9" t="s">
        <v>243</v>
      </c>
      <c r="D21" s="9"/>
      <c r="E21" s="9"/>
      <c r="F21" s="73"/>
      <c r="G21" s="73"/>
    </row>
    <row r="22" s="47" customFormat="1" ht="24" customHeight="1" spans="1:7">
      <c r="A22" s="55"/>
      <c r="B22" s="55"/>
      <c r="C22" s="9" t="s">
        <v>244</v>
      </c>
      <c r="D22" s="9"/>
      <c r="E22" s="9"/>
      <c r="F22" s="73"/>
      <c r="G22" s="73"/>
    </row>
    <row r="23" s="47" customFormat="1" ht="24" customHeight="1" spans="1:7">
      <c r="A23" s="55"/>
      <c r="B23" s="55"/>
      <c r="C23" s="9" t="s">
        <v>245</v>
      </c>
      <c r="D23" s="9"/>
      <c r="E23" s="9"/>
      <c r="F23" s="73"/>
      <c r="G23" s="73"/>
    </row>
    <row r="24" s="47" customFormat="1" ht="24" customHeight="1" spans="1:7">
      <c r="A24" s="55"/>
      <c r="B24" s="55"/>
      <c r="C24" s="74" t="s">
        <v>246</v>
      </c>
      <c r="D24" s="74"/>
      <c r="E24" s="74"/>
      <c r="F24" s="73"/>
      <c r="G24" s="73"/>
    </row>
    <row r="25" s="47" customFormat="1" ht="31" customHeight="1" spans="1:7">
      <c r="A25" s="55"/>
      <c r="B25" s="55"/>
      <c r="C25" s="75" t="s">
        <v>247</v>
      </c>
      <c r="D25" s="75"/>
      <c r="E25" s="75"/>
      <c r="F25" s="73"/>
      <c r="G25" s="73"/>
    </row>
    <row r="26" s="47" customFormat="1" ht="31" customHeight="1" spans="1:7">
      <c r="A26" s="55"/>
      <c r="B26" s="55"/>
      <c r="C26" s="75" t="s">
        <v>248</v>
      </c>
      <c r="D26" s="75"/>
      <c r="E26" s="75"/>
      <c r="F26" s="73"/>
      <c r="G26" s="73"/>
    </row>
    <row r="27" s="1" customFormat="1" ht="23" customHeight="1" spans="1:7">
      <c r="A27" s="6" t="s">
        <v>249</v>
      </c>
      <c r="B27" s="6" t="s">
        <v>250</v>
      </c>
      <c r="C27" s="6" t="s">
        <v>251</v>
      </c>
      <c r="D27" s="6"/>
      <c r="E27" s="6"/>
      <c r="F27" s="6" t="s">
        <v>236</v>
      </c>
      <c r="G27" s="6"/>
    </row>
    <row r="28" s="1" customFormat="1" ht="23" customHeight="1" spans="1:7">
      <c r="A28" s="6"/>
      <c r="B28" s="6"/>
      <c r="C28" s="6" t="s">
        <v>17</v>
      </c>
      <c r="D28" s="6"/>
      <c r="E28" s="6"/>
      <c r="F28" s="6">
        <f>SUM(F29:F33)</f>
        <v>810</v>
      </c>
      <c r="G28" s="6"/>
    </row>
    <row r="29" s="1" customFormat="1" ht="23" customHeight="1" spans="1:7">
      <c r="A29" s="6"/>
      <c r="B29" s="6"/>
      <c r="C29" s="76" t="s">
        <v>708</v>
      </c>
      <c r="D29" s="76"/>
      <c r="E29" s="76"/>
      <c r="F29" s="77">
        <v>57.1</v>
      </c>
      <c r="G29" s="77"/>
    </row>
    <row r="30" s="1" customFormat="1" ht="23" customHeight="1" spans="1:7">
      <c r="A30" s="6"/>
      <c r="B30" s="6"/>
      <c r="C30" s="76" t="s">
        <v>709</v>
      </c>
      <c r="D30" s="76"/>
      <c r="E30" s="76"/>
      <c r="F30" s="77">
        <v>48.5</v>
      </c>
      <c r="G30" s="77"/>
    </row>
    <row r="31" s="1" customFormat="1" ht="23" customHeight="1" spans="1:7">
      <c r="A31" s="6"/>
      <c r="B31" s="6"/>
      <c r="C31" s="76" t="s">
        <v>710</v>
      </c>
      <c r="D31" s="76"/>
      <c r="E31" s="76"/>
      <c r="F31" s="78">
        <v>58.5</v>
      </c>
      <c r="G31" s="78"/>
    </row>
    <row r="32" s="1" customFormat="1" ht="23" customHeight="1" spans="1:7">
      <c r="A32" s="6"/>
      <c r="B32" s="6"/>
      <c r="C32" s="76" t="s">
        <v>711</v>
      </c>
      <c r="D32" s="76"/>
      <c r="E32" s="76"/>
      <c r="F32" s="77">
        <v>380</v>
      </c>
      <c r="G32" s="77"/>
    </row>
    <row r="33" s="1" customFormat="1" ht="23" customHeight="1" spans="1:7">
      <c r="A33" s="6"/>
      <c r="B33" s="6"/>
      <c r="C33" s="76" t="s">
        <v>712</v>
      </c>
      <c r="D33" s="76"/>
      <c r="E33" s="76"/>
      <c r="F33" s="77">
        <v>265.9</v>
      </c>
      <c r="G33" s="77"/>
    </row>
    <row r="34" s="1" customFormat="1" ht="253" customHeight="1" spans="1:7">
      <c r="A34" s="6"/>
      <c r="B34" s="6" t="s">
        <v>262</v>
      </c>
      <c r="C34" s="79" t="s">
        <v>713</v>
      </c>
      <c r="D34" s="79"/>
      <c r="E34" s="79"/>
      <c r="F34" s="79"/>
      <c r="G34" s="79"/>
    </row>
    <row r="35" s="1" customFormat="1" ht="87" customHeight="1" spans="1:7">
      <c r="A35" s="6" t="s">
        <v>264</v>
      </c>
      <c r="B35" s="6"/>
      <c r="C35" s="80" t="s">
        <v>714</v>
      </c>
      <c r="D35" s="80"/>
      <c r="E35" s="80"/>
      <c r="F35" s="80"/>
      <c r="G35" s="80"/>
    </row>
    <row r="36" s="1" customFormat="1" ht="33" customHeight="1" spans="1:7">
      <c r="A36" s="6" t="s">
        <v>321</v>
      </c>
      <c r="B36" s="15" t="s">
        <v>137</v>
      </c>
      <c r="C36" s="6" t="s">
        <v>34</v>
      </c>
      <c r="D36" s="6" t="s">
        <v>35</v>
      </c>
      <c r="E36" s="6" t="s">
        <v>267</v>
      </c>
      <c r="F36" s="6" t="s">
        <v>37</v>
      </c>
      <c r="G36" s="6" t="s">
        <v>268</v>
      </c>
    </row>
    <row r="37" s="1" customFormat="1" ht="21" customHeight="1" spans="1:7">
      <c r="A37" s="15"/>
      <c r="B37" s="15"/>
      <c r="C37" s="6" t="s">
        <v>39</v>
      </c>
      <c r="D37" s="6" t="s">
        <v>40</v>
      </c>
      <c r="E37" s="9" t="s">
        <v>715</v>
      </c>
      <c r="F37" s="16" t="s">
        <v>716</v>
      </c>
      <c r="G37" s="9"/>
    </row>
    <row r="38" s="1" customFormat="1" ht="30" customHeight="1" spans="1:7">
      <c r="A38" s="15"/>
      <c r="B38" s="15"/>
      <c r="C38" s="6"/>
      <c r="D38" s="6" t="s">
        <v>40</v>
      </c>
      <c r="E38" s="9" t="s">
        <v>717</v>
      </c>
      <c r="F38" s="16" t="s">
        <v>718</v>
      </c>
      <c r="G38" s="9"/>
    </row>
    <row r="39" s="1" customFormat="1" ht="21" customHeight="1" spans="1:7">
      <c r="A39" s="15"/>
      <c r="B39" s="15"/>
      <c r="C39" s="6"/>
      <c r="D39" s="6" t="s">
        <v>40</v>
      </c>
      <c r="E39" s="9" t="s">
        <v>719</v>
      </c>
      <c r="F39" s="16" t="s">
        <v>270</v>
      </c>
      <c r="G39" s="9"/>
    </row>
    <row r="40" s="1" customFormat="1" ht="30" customHeight="1" spans="1:7">
      <c r="A40" s="15"/>
      <c r="B40" s="15"/>
      <c r="C40" s="6"/>
      <c r="D40" s="6" t="s">
        <v>40</v>
      </c>
      <c r="E40" s="9" t="s">
        <v>720</v>
      </c>
      <c r="F40" s="16" t="s">
        <v>716</v>
      </c>
      <c r="G40" s="9"/>
    </row>
    <row r="41" s="1" customFormat="1" ht="21" customHeight="1" spans="1:7">
      <c r="A41" s="15"/>
      <c r="B41" s="15"/>
      <c r="C41" s="6"/>
      <c r="D41" s="6" t="s">
        <v>52</v>
      </c>
      <c r="E41" s="9" t="s">
        <v>564</v>
      </c>
      <c r="F41" s="16">
        <v>1</v>
      </c>
      <c r="G41" s="9"/>
    </row>
    <row r="42" s="1" customFormat="1" ht="24" customHeight="1" spans="1:7">
      <c r="A42" s="15"/>
      <c r="B42" s="15"/>
      <c r="C42" s="6"/>
      <c r="D42" s="6" t="s">
        <v>48</v>
      </c>
      <c r="E42" s="9" t="s">
        <v>721</v>
      </c>
      <c r="F42" s="16">
        <v>1</v>
      </c>
      <c r="G42" s="81"/>
    </row>
    <row r="43" s="1" customFormat="1" ht="24" customHeight="1" spans="1:7">
      <c r="A43" s="15"/>
      <c r="B43" s="15"/>
      <c r="C43" s="6"/>
      <c r="D43" s="6" t="s">
        <v>48</v>
      </c>
      <c r="E43" s="82" t="s">
        <v>722</v>
      </c>
      <c r="F43" s="83">
        <v>1</v>
      </c>
      <c r="G43" s="84"/>
    </row>
    <row r="44" s="1" customFormat="1" ht="24" customHeight="1" spans="1:7">
      <c r="A44" s="15"/>
      <c r="B44" s="15"/>
      <c r="C44" s="6"/>
      <c r="D44" s="6" t="s">
        <v>48</v>
      </c>
      <c r="E44" s="82" t="s">
        <v>723</v>
      </c>
      <c r="F44" s="83">
        <v>1</v>
      </c>
      <c r="G44" s="84"/>
    </row>
    <row r="45" s="1" customFormat="1" ht="34" customHeight="1" spans="1:7">
      <c r="A45" s="15"/>
      <c r="B45" s="15"/>
      <c r="C45" s="6" t="s">
        <v>58</v>
      </c>
      <c r="D45" s="6" t="s">
        <v>71</v>
      </c>
      <c r="E45" s="82" t="s">
        <v>724</v>
      </c>
      <c r="F45" s="16" t="s">
        <v>725</v>
      </c>
      <c r="G45" s="84"/>
    </row>
    <row r="46" s="1" customFormat="1" ht="29" customHeight="1" spans="1:7">
      <c r="A46" s="15"/>
      <c r="B46" s="15"/>
      <c r="C46" s="6"/>
      <c r="D46" s="6" t="s">
        <v>71</v>
      </c>
      <c r="E46" s="82" t="s">
        <v>726</v>
      </c>
      <c r="F46" s="16">
        <v>0.95</v>
      </c>
      <c r="G46" s="84"/>
    </row>
    <row r="47" s="1" customFormat="1" ht="45" customHeight="1" spans="1:7">
      <c r="A47" s="15"/>
      <c r="B47" s="15"/>
      <c r="C47" s="6"/>
      <c r="D47" s="6" t="s">
        <v>75</v>
      </c>
      <c r="E47" s="82" t="s">
        <v>727</v>
      </c>
      <c r="F47" s="16">
        <v>0.9</v>
      </c>
      <c r="G47" s="85"/>
    </row>
    <row r="48" ht="12.75" customHeight="1"/>
  </sheetData>
  <mergeCells count="75">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G34"/>
    <mergeCell ref="A35:B35"/>
    <mergeCell ref="C35:G35"/>
    <mergeCell ref="A27:A34"/>
    <mergeCell ref="B27:B33"/>
    <mergeCell ref="C37:C44"/>
    <mergeCell ref="C45:C47"/>
    <mergeCell ref="A12:B16"/>
    <mergeCell ref="A17:B26"/>
    <mergeCell ref="A36:B47"/>
  </mergeCells>
  <printOptions horizontalCentered="1"/>
  <pageMargins left="0.393055555555556" right="0.393055555555556" top="0.700694444444444" bottom="0.700694444444444" header="0.310416666666667" footer="0.511805555555556"/>
  <pageSetup paperSize="9" scale="95" orientation="portrait" horizontalDpi="1200" verticalDpi="1200"/>
  <headerFooter alignWithMargins="0" scaleWithDoc="0"/>
  <rowBreaks count="2" manualBreakCount="2">
    <brk id="16" max="6" man="1"/>
    <brk id="35" max="6"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XFD1048576"/>
    </sheetView>
  </sheetViews>
  <sheetFormatPr defaultColWidth="12" defaultRowHeight="13.5" outlineLevelCol="6"/>
  <cols>
    <col min="1" max="2" width="12" style="18"/>
    <col min="3" max="3" width="13" style="18" customWidth="1"/>
    <col min="4" max="4" width="19" style="18" customWidth="1"/>
    <col min="5" max="5" width="28.8333333333333" style="18" customWidth="1"/>
    <col min="6" max="6" width="16.8333333333333" style="18" customWidth="1"/>
    <col min="7" max="7" width="17" style="18" customWidth="1"/>
    <col min="8" max="16384" width="12" style="18"/>
  </cols>
  <sheetData>
    <row r="1" ht="20.25" customHeight="1" spans="1:7">
      <c r="A1" s="19"/>
      <c r="B1" s="19"/>
      <c r="C1" s="20"/>
      <c r="D1" s="20"/>
      <c r="E1" s="20"/>
      <c r="F1" s="20"/>
      <c r="G1" s="20"/>
    </row>
    <row r="2" ht="35.1" customHeight="1" spans="1:7">
      <c r="A2" s="3" t="s">
        <v>213</v>
      </c>
      <c r="B2" s="3"/>
      <c r="C2" s="3"/>
      <c r="D2" s="3"/>
      <c r="E2" s="3"/>
      <c r="F2" s="3"/>
      <c r="G2" s="3"/>
    </row>
    <row r="3" ht="20.1" customHeight="1" spans="1:7">
      <c r="A3" s="21"/>
      <c r="B3" s="21"/>
      <c r="C3" s="21"/>
      <c r="D3" s="21"/>
      <c r="E3" s="21"/>
      <c r="F3" s="22" t="s">
        <v>728</v>
      </c>
      <c r="G3" s="23"/>
    </row>
    <row r="4" ht="36" customHeight="1" spans="1:7">
      <c r="A4" s="24" t="s">
        <v>215</v>
      </c>
      <c r="B4" s="24"/>
      <c r="C4" s="24" t="s">
        <v>729</v>
      </c>
      <c r="D4" s="24"/>
      <c r="E4" s="25" t="s">
        <v>378</v>
      </c>
      <c r="F4" s="26" t="s">
        <v>730</v>
      </c>
      <c r="G4" s="26"/>
    </row>
    <row r="5" ht="32" customHeight="1" spans="1:7">
      <c r="A5" s="27" t="s">
        <v>219</v>
      </c>
      <c r="B5" s="27"/>
      <c r="C5" s="26" t="s">
        <v>2</v>
      </c>
      <c r="D5" s="26"/>
      <c r="E5" s="25" t="s">
        <v>220</v>
      </c>
      <c r="F5" s="24" t="s">
        <v>731</v>
      </c>
      <c r="G5" s="24"/>
    </row>
    <row r="6" ht="21.95" customHeight="1" spans="1:7">
      <c r="A6" s="27" t="s">
        <v>221</v>
      </c>
      <c r="B6" s="27"/>
      <c r="C6" s="26" t="s">
        <v>732</v>
      </c>
      <c r="D6" s="26"/>
      <c r="E6" s="27" t="s">
        <v>5</v>
      </c>
      <c r="F6" s="26" t="s">
        <v>733</v>
      </c>
      <c r="G6" s="26"/>
    </row>
    <row r="7" ht="18.95" customHeight="1" spans="1:7">
      <c r="A7" s="27" t="s">
        <v>224</v>
      </c>
      <c r="B7" s="27"/>
      <c r="C7" s="26" t="s">
        <v>734</v>
      </c>
      <c r="D7" s="26"/>
      <c r="E7" s="26"/>
      <c r="F7" s="26"/>
      <c r="G7" s="26"/>
    </row>
    <row r="8" ht="21" customHeight="1" spans="1:7">
      <c r="A8" s="27" t="s">
        <v>226</v>
      </c>
      <c r="B8" s="27"/>
      <c r="C8" s="28" t="s">
        <v>735</v>
      </c>
      <c r="D8" s="28"/>
      <c r="E8" s="28"/>
      <c r="F8" s="28"/>
      <c r="G8" s="28"/>
    </row>
    <row r="9" ht="24" customHeight="1" spans="1:7">
      <c r="A9" s="27" t="s">
        <v>228</v>
      </c>
      <c r="B9" s="27"/>
      <c r="C9" s="28" t="s">
        <v>736</v>
      </c>
      <c r="D9" s="28"/>
      <c r="E9" s="28"/>
      <c r="F9" s="28"/>
      <c r="G9" s="28"/>
    </row>
    <row r="10" ht="26.1" customHeight="1" spans="1:7">
      <c r="A10" s="27" t="s">
        <v>230</v>
      </c>
      <c r="B10" s="27"/>
      <c r="C10" s="27">
        <v>92.85</v>
      </c>
      <c r="D10" s="27"/>
      <c r="E10" s="27" t="s">
        <v>231</v>
      </c>
      <c r="F10" s="29">
        <v>92.85</v>
      </c>
      <c r="G10" s="29"/>
    </row>
    <row r="11" ht="38" customHeight="1" spans="1:7">
      <c r="A11" s="27" t="s">
        <v>232</v>
      </c>
      <c r="B11" s="27"/>
      <c r="C11" s="30" t="s">
        <v>737</v>
      </c>
      <c r="D11" s="31"/>
      <c r="E11" s="31"/>
      <c r="F11" s="31"/>
      <c r="G11" s="32"/>
    </row>
    <row r="12" ht="18.95" customHeight="1" spans="1:7">
      <c r="A12" s="27" t="s">
        <v>234</v>
      </c>
      <c r="B12" s="27"/>
      <c r="C12" s="27" t="s">
        <v>235</v>
      </c>
      <c r="D12" s="27"/>
      <c r="E12" s="27"/>
      <c r="F12" s="27" t="s">
        <v>236</v>
      </c>
      <c r="G12" s="27"/>
    </row>
    <row r="13" ht="18.95" customHeight="1" spans="1:7">
      <c r="A13" s="27"/>
      <c r="B13" s="27"/>
      <c r="C13" s="27" t="s">
        <v>17</v>
      </c>
      <c r="D13" s="27"/>
      <c r="E13" s="27"/>
      <c r="F13" s="33">
        <v>92.85</v>
      </c>
      <c r="G13" s="33"/>
    </row>
    <row r="14" ht="18.95" customHeight="1" spans="1:7">
      <c r="A14" s="27"/>
      <c r="B14" s="27"/>
      <c r="C14" s="28" t="s">
        <v>385</v>
      </c>
      <c r="D14" s="28"/>
      <c r="E14" s="28"/>
      <c r="F14" s="33">
        <v>92.85</v>
      </c>
      <c r="G14" s="33"/>
    </row>
    <row r="15" ht="18.95" customHeight="1" spans="1:7">
      <c r="A15" s="27"/>
      <c r="B15" s="27"/>
      <c r="C15" s="28" t="s">
        <v>238</v>
      </c>
      <c r="D15" s="28"/>
      <c r="E15" s="28"/>
      <c r="F15" s="33">
        <v>92.85</v>
      </c>
      <c r="G15" s="33"/>
    </row>
    <row r="16" ht="18.95" customHeight="1" spans="1:7">
      <c r="A16" s="27"/>
      <c r="B16" s="27"/>
      <c r="C16" s="28" t="s">
        <v>386</v>
      </c>
      <c r="D16" s="28"/>
      <c r="E16" s="28"/>
      <c r="F16" s="34"/>
      <c r="G16" s="34"/>
    </row>
    <row r="17" ht="18.95" customHeight="1" spans="1:7">
      <c r="A17" s="27"/>
      <c r="B17" s="27"/>
      <c r="C17" s="28" t="s">
        <v>387</v>
      </c>
      <c r="D17" s="28"/>
      <c r="E17" s="28"/>
      <c r="F17" s="35"/>
      <c r="G17" s="35"/>
    </row>
    <row r="18" ht="18.95" customHeight="1" spans="1:7">
      <c r="A18" s="27"/>
      <c r="B18" s="27"/>
      <c r="C18" s="28" t="s">
        <v>388</v>
      </c>
      <c r="D18" s="28"/>
      <c r="E18" s="28"/>
      <c r="F18" s="35"/>
      <c r="G18" s="35"/>
    </row>
    <row r="19" ht="18.95" customHeight="1" spans="1:7">
      <c r="A19" s="27"/>
      <c r="B19" s="27"/>
      <c r="C19" s="28" t="s">
        <v>389</v>
      </c>
      <c r="D19" s="28"/>
      <c r="E19" s="28"/>
      <c r="F19" s="35"/>
      <c r="G19" s="35"/>
    </row>
    <row r="20" ht="18.95" customHeight="1" spans="1:7">
      <c r="A20" s="27"/>
      <c r="B20" s="27"/>
      <c r="C20" s="28" t="s">
        <v>390</v>
      </c>
      <c r="D20" s="28"/>
      <c r="E20" s="28"/>
      <c r="F20" s="36"/>
      <c r="G20" s="36"/>
    </row>
    <row r="21" ht="18.95" customHeight="1" spans="1:7">
      <c r="A21" s="27"/>
      <c r="B21" s="27"/>
      <c r="C21" s="28" t="s">
        <v>391</v>
      </c>
      <c r="D21" s="28"/>
      <c r="E21" s="28"/>
      <c r="F21" s="35"/>
      <c r="G21" s="35"/>
    </row>
    <row r="22" ht="18.95" customHeight="1" spans="1:7">
      <c r="A22" s="27"/>
      <c r="B22" s="27"/>
      <c r="C22" s="28" t="s">
        <v>392</v>
      </c>
      <c r="D22" s="28"/>
      <c r="E22" s="28"/>
      <c r="F22" s="34"/>
      <c r="G22" s="34"/>
    </row>
    <row r="23" ht="18.95" customHeight="1" spans="1:7">
      <c r="A23" s="27"/>
      <c r="B23" s="27"/>
      <c r="C23" s="28" t="s">
        <v>393</v>
      </c>
      <c r="D23" s="28"/>
      <c r="E23" s="28"/>
      <c r="F23" s="35"/>
      <c r="G23" s="35"/>
    </row>
    <row r="24" ht="18.95" customHeight="1" spans="1:7">
      <c r="A24" s="27" t="s">
        <v>249</v>
      </c>
      <c r="B24" s="27" t="s">
        <v>250</v>
      </c>
      <c r="C24" s="27" t="s">
        <v>251</v>
      </c>
      <c r="D24" s="27"/>
      <c r="E24" s="27"/>
      <c r="F24" s="27" t="s">
        <v>236</v>
      </c>
      <c r="G24" s="27"/>
    </row>
    <row r="25" ht="18.95" customHeight="1" spans="1:7">
      <c r="A25" s="27"/>
      <c r="B25" s="27"/>
      <c r="C25" s="27" t="s">
        <v>17</v>
      </c>
      <c r="D25" s="27"/>
      <c r="E25" s="27"/>
      <c r="F25" s="27">
        <f>SUM(F26:G28)</f>
        <v>92.85</v>
      </c>
      <c r="G25" s="27"/>
    </row>
    <row r="26" ht="18" customHeight="1" spans="1:7">
      <c r="A26" s="27"/>
      <c r="B26" s="27"/>
      <c r="C26" s="37" t="s">
        <v>738</v>
      </c>
      <c r="D26" s="37"/>
      <c r="E26" s="37"/>
      <c r="F26" s="27">
        <v>3</v>
      </c>
      <c r="G26" s="27"/>
    </row>
    <row r="27" ht="21" customHeight="1" spans="1:7">
      <c r="A27" s="27"/>
      <c r="B27" s="27"/>
      <c r="C27" s="37" t="s">
        <v>739</v>
      </c>
      <c r="D27" s="37"/>
      <c r="E27" s="37"/>
      <c r="F27" s="27">
        <v>17.5</v>
      </c>
      <c r="G27" s="27"/>
    </row>
    <row r="28" ht="18" customHeight="1" spans="1:7">
      <c r="A28" s="27"/>
      <c r="B28" s="27"/>
      <c r="C28" s="37" t="s">
        <v>740</v>
      </c>
      <c r="D28" s="37"/>
      <c r="E28" s="37"/>
      <c r="F28" s="27">
        <v>72.35</v>
      </c>
      <c r="G28" s="27"/>
    </row>
    <row r="29" ht="115" customHeight="1" spans="1:7">
      <c r="A29" s="38" t="s">
        <v>249</v>
      </c>
      <c r="B29" s="27" t="s">
        <v>262</v>
      </c>
      <c r="C29" s="39" t="s">
        <v>741</v>
      </c>
      <c r="D29" s="39"/>
      <c r="E29" s="39"/>
      <c r="F29" s="39"/>
      <c r="G29" s="39"/>
    </row>
    <row r="30" ht="31" customHeight="1" spans="1:7">
      <c r="A30" s="27" t="s">
        <v>264</v>
      </c>
      <c r="B30" s="27"/>
      <c r="C30" s="27" t="s">
        <v>742</v>
      </c>
      <c r="D30" s="27"/>
      <c r="E30" s="27"/>
      <c r="F30" s="27"/>
      <c r="G30" s="27"/>
    </row>
    <row r="31" ht="18" customHeight="1" spans="1:7">
      <c r="A31" s="27" t="s">
        <v>321</v>
      </c>
      <c r="B31" s="27" t="s">
        <v>137</v>
      </c>
      <c r="C31" s="27" t="s">
        <v>34</v>
      </c>
      <c r="D31" s="27" t="s">
        <v>35</v>
      </c>
      <c r="E31" s="27" t="s">
        <v>267</v>
      </c>
      <c r="F31" s="27" t="s">
        <v>37</v>
      </c>
      <c r="G31" s="27" t="s">
        <v>268</v>
      </c>
    </row>
    <row r="32" ht="29" customHeight="1" spans="1:7">
      <c r="A32" s="27"/>
      <c r="B32" s="27"/>
      <c r="C32" s="40" t="s">
        <v>39</v>
      </c>
      <c r="D32" s="40" t="s">
        <v>40</v>
      </c>
      <c r="E32" s="28" t="s">
        <v>743</v>
      </c>
      <c r="F32" s="27" t="s">
        <v>744</v>
      </c>
      <c r="G32" s="27"/>
    </row>
    <row r="33" ht="29" customHeight="1" spans="1:7">
      <c r="A33" s="27"/>
      <c r="B33" s="27"/>
      <c r="C33" s="41"/>
      <c r="D33" s="42"/>
      <c r="E33" s="28" t="s">
        <v>745</v>
      </c>
      <c r="F33" s="43" t="s">
        <v>325</v>
      </c>
      <c r="G33" s="27"/>
    </row>
    <row r="34" ht="29" customHeight="1" spans="1:7">
      <c r="A34" s="27"/>
      <c r="B34" s="27"/>
      <c r="C34" s="41"/>
      <c r="D34" s="41" t="s">
        <v>48</v>
      </c>
      <c r="E34" s="28" t="s">
        <v>746</v>
      </c>
      <c r="F34" s="43">
        <v>1</v>
      </c>
      <c r="G34" s="27"/>
    </row>
    <row r="35" ht="29" customHeight="1" spans="1:7">
      <c r="A35" s="27"/>
      <c r="B35" s="27"/>
      <c r="C35" s="41"/>
      <c r="D35" s="42"/>
      <c r="E35" s="28" t="s">
        <v>747</v>
      </c>
      <c r="F35" s="43">
        <v>1</v>
      </c>
      <c r="G35" s="27"/>
    </row>
    <row r="36" s="17" customFormat="1" ht="29" customHeight="1" spans="1:7">
      <c r="A36" s="28"/>
      <c r="B36" s="28"/>
      <c r="C36" s="44"/>
      <c r="D36" s="27" t="s">
        <v>52</v>
      </c>
      <c r="E36" s="28" t="s">
        <v>748</v>
      </c>
      <c r="F36" s="43" t="s">
        <v>749</v>
      </c>
      <c r="G36" s="28"/>
    </row>
    <row r="37" s="17" customFormat="1" ht="29" customHeight="1" spans="1:7">
      <c r="A37" s="28"/>
      <c r="B37" s="28"/>
      <c r="C37" s="45"/>
      <c r="D37" s="27" t="s">
        <v>55</v>
      </c>
      <c r="E37" s="28" t="s">
        <v>750</v>
      </c>
      <c r="F37" s="27" t="s">
        <v>751</v>
      </c>
      <c r="G37" s="28"/>
    </row>
    <row r="38" s="17" customFormat="1" ht="29" customHeight="1" spans="1:7">
      <c r="A38" s="28"/>
      <c r="B38" s="28"/>
      <c r="C38" s="28" t="s">
        <v>58</v>
      </c>
      <c r="D38" s="27" t="s">
        <v>63</v>
      </c>
      <c r="E38" s="28" t="s">
        <v>752</v>
      </c>
      <c r="F38" s="27" t="s">
        <v>753</v>
      </c>
      <c r="G38" s="28"/>
    </row>
    <row r="39" s="17" customFormat="1" ht="29" customHeight="1" spans="1:7">
      <c r="A39" s="28"/>
      <c r="B39" s="28"/>
      <c r="C39" s="28"/>
      <c r="D39" s="40" t="s">
        <v>75</v>
      </c>
      <c r="E39" s="28" t="s">
        <v>754</v>
      </c>
      <c r="F39" s="27" t="s">
        <v>131</v>
      </c>
      <c r="G39" s="28"/>
    </row>
    <row r="40" s="17" customFormat="1" ht="29" customHeight="1" spans="1:7">
      <c r="A40" s="28"/>
      <c r="B40" s="28"/>
      <c r="C40" s="28"/>
      <c r="D40" s="42"/>
      <c r="E40" s="28" t="s">
        <v>755</v>
      </c>
      <c r="F40" s="27" t="s">
        <v>756</v>
      </c>
      <c r="G40" s="28"/>
    </row>
    <row r="41" ht="30" customHeight="1" spans="1:7">
      <c r="A41" s="46"/>
      <c r="B41" s="46"/>
      <c r="C41" s="46"/>
      <c r="D41" s="46"/>
      <c r="E41" s="46"/>
      <c r="F41" s="46"/>
      <c r="G41" s="46"/>
    </row>
  </sheetData>
  <mergeCells count="70">
    <mergeCell ref="A1:B1"/>
    <mergeCell ref="A2:G2"/>
    <mergeCell ref="F3:G3"/>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41:G41"/>
    <mergeCell ref="A24:A28"/>
    <mergeCell ref="B24:B28"/>
    <mergeCell ref="C32:C37"/>
    <mergeCell ref="C38:C40"/>
    <mergeCell ref="D32:D33"/>
    <mergeCell ref="D34:D35"/>
    <mergeCell ref="D39:D40"/>
    <mergeCell ref="A12:B23"/>
    <mergeCell ref="A31:B40"/>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XFD1048576"/>
    </sheetView>
  </sheetViews>
  <sheetFormatPr defaultColWidth="12" defaultRowHeight="14.25" outlineLevelCol="6"/>
  <cols>
    <col min="1" max="1" width="7.66666666666667" style="1" customWidth="1"/>
    <col min="2" max="2" width="12.3333333333333" style="1" customWidth="1"/>
    <col min="3" max="3" width="13.6666666666667" style="1" customWidth="1"/>
    <col min="4" max="4" width="21.6666666666667" style="1" customWidth="1"/>
    <col min="5" max="5" width="29.8333333333333" style="1" customWidth="1"/>
    <col min="6" max="6" width="14.8333333333333" style="1" customWidth="1"/>
    <col min="7" max="7" width="18" style="1" customWidth="1"/>
    <col min="8" max="16384" width="12" style="1"/>
  </cols>
  <sheetData>
    <row r="1" ht="19" customHeight="1" spans="1:1">
      <c r="A1" s="2"/>
    </row>
    <row r="2" ht="24.75" customHeight="1" spans="1:7">
      <c r="A2" s="3" t="s">
        <v>213</v>
      </c>
      <c r="B2" s="3"/>
      <c r="C2" s="3"/>
      <c r="D2" s="3"/>
      <c r="E2" s="3"/>
      <c r="F2" s="3"/>
      <c r="G2" s="3"/>
    </row>
    <row r="3" s="1" customFormat="1" ht="24" customHeight="1" spans="2:7">
      <c r="B3" s="4"/>
      <c r="C3" s="4"/>
      <c r="D3" s="4"/>
      <c r="E3" s="4"/>
      <c r="F3" s="4"/>
      <c r="G3" s="5" t="s">
        <v>214</v>
      </c>
    </row>
    <row r="4" s="1" customFormat="1" ht="29" customHeight="1" spans="1:7">
      <c r="A4" s="6" t="s">
        <v>215</v>
      </c>
      <c r="B4" s="6"/>
      <c r="C4" s="6" t="s">
        <v>757</v>
      </c>
      <c r="D4" s="6"/>
      <c r="E4" s="6" t="s">
        <v>217</v>
      </c>
      <c r="F4" s="6" t="s">
        <v>758</v>
      </c>
      <c r="G4" s="6"/>
    </row>
    <row r="5" s="1" customFormat="1" ht="32" customHeight="1" spans="1:7">
      <c r="A5" s="7" t="s">
        <v>219</v>
      </c>
      <c r="B5" s="8"/>
      <c r="C5" s="6" t="s">
        <v>2</v>
      </c>
      <c r="D5" s="6"/>
      <c r="E5" s="6" t="s">
        <v>220</v>
      </c>
      <c r="F5" s="6" t="s">
        <v>759</v>
      </c>
      <c r="G5" s="6"/>
    </row>
    <row r="6" s="1" customFormat="1" ht="24" customHeight="1" spans="1:7">
      <c r="A6" s="7" t="s">
        <v>221</v>
      </c>
      <c r="B6" s="8"/>
      <c r="C6" s="6" t="s">
        <v>760</v>
      </c>
      <c r="D6" s="6"/>
      <c r="E6" s="6" t="s">
        <v>5</v>
      </c>
      <c r="F6" s="6">
        <v>85610007</v>
      </c>
      <c r="G6" s="6"/>
    </row>
    <row r="7" s="1" customFormat="1" ht="24" customHeight="1" spans="1:7">
      <c r="A7" s="7" t="s">
        <v>224</v>
      </c>
      <c r="B7" s="8"/>
      <c r="C7" s="6" t="s">
        <v>313</v>
      </c>
      <c r="D7" s="6"/>
      <c r="E7" s="6"/>
      <c r="F7" s="6"/>
      <c r="G7" s="6"/>
    </row>
    <row r="8" s="1" customFormat="1" ht="64" customHeight="1" spans="1:7">
      <c r="A8" s="7" t="s">
        <v>226</v>
      </c>
      <c r="B8" s="8"/>
      <c r="C8" s="9" t="s">
        <v>761</v>
      </c>
      <c r="D8" s="9"/>
      <c r="E8" s="9"/>
      <c r="F8" s="9"/>
      <c r="G8" s="9"/>
    </row>
    <row r="9" s="1" customFormat="1" ht="42" customHeight="1" spans="1:7">
      <c r="A9" s="7" t="s">
        <v>228</v>
      </c>
      <c r="B9" s="8"/>
      <c r="C9" s="9" t="s">
        <v>762</v>
      </c>
      <c r="D9" s="9"/>
      <c r="E9" s="9"/>
      <c r="F9" s="9"/>
      <c r="G9" s="9"/>
    </row>
    <row r="10" s="1" customFormat="1" ht="24" customHeight="1" spans="1:7">
      <c r="A10" s="7" t="s">
        <v>230</v>
      </c>
      <c r="B10" s="8"/>
      <c r="C10" s="6">
        <v>133.57</v>
      </c>
      <c r="D10" s="6"/>
      <c r="E10" s="7" t="s">
        <v>231</v>
      </c>
      <c r="F10" s="6">
        <v>133.57</v>
      </c>
      <c r="G10" s="6"/>
    </row>
    <row r="11" s="1" customFormat="1" ht="54" customHeight="1" spans="1:7">
      <c r="A11" s="7" t="s">
        <v>232</v>
      </c>
      <c r="B11" s="8"/>
      <c r="C11" s="9" t="s">
        <v>763</v>
      </c>
      <c r="D11" s="9"/>
      <c r="E11" s="9"/>
      <c r="F11" s="9"/>
      <c r="G11" s="9"/>
    </row>
    <row r="12" s="1" customFormat="1" ht="20" customHeight="1" spans="1:7">
      <c r="A12" s="6" t="s">
        <v>234</v>
      </c>
      <c r="B12" s="6"/>
      <c r="C12" s="6" t="s">
        <v>235</v>
      </c>
      <c r="D12" s="6"/>
      <c r="E12" s="6"/>
      <c r="F12" s="6" t="s">
        <v>236</v>
      </c>
      <c r="G12" s="6"/>
    </row>
    <row r="13" s="1" customFormat="1" ht="20" customHeight="1" spans="1:7">
      <c r="A13" s="6"/>
      <c r="B13" s="6"/>
      <c r="C13" s="6" t="s">
        <v>17</v>
      </c>
      <c r="D13" s="6"/>
      <c r="E13" s="6"/>
      <c r="F13" s="6">
        <v>133.57</v>
      </c>
      <c r="G13" s="6"/>
    </row>
    <row r="14" s="1" customFormat="1" ht="20" customHeight="1" spans="1:7">
      <c r="A14" s="6"/>
      <c r="B14" s="6"/>
      <c r="C14" s="9" t="s">
        <v>385</v>
      </c>
      <c r="D14" s="9"/>
      <c r="E14" s="9"/>
      <c r="F14" s="6">
        <v>133.57</v>
      </c>
      <c r="G14" s="6"/>
    </row>
    <row r="15" s="1" customFormat="1" ht="20" customHeight="1" spans="1:7">
      <c r="A15" s="6"/>
      <c r="B15" s="6"/>
      <c r="C15" s="9" t="s">
        <v>238</v>
      </c>
      <c r="D15" s="9"/>
      <c r="E15" s="9"/>
      <c r="F15" s="6">
        <v>133.57</v>
      </c>
      <c r="G15" s="6"/>
    </row>
    <row r="16" s="1" customFormat="1" ht="20" customHeight="1" spans="1:7">
      <c r="A16" s="6"/>
      <c r="B16" s="6"/>
      <c r="C16" s="9" t="s">
        <v>386</v>
      </c>
      <c r="D16" s="9"/>
      <c r="E16" s="9"/>
      <c r="F16" s="6"/>
      <c r="G16" s="6"/>
    </row>
    <row r="17" s="1" customFormat="1" ht="20" customHeight="1" spans="1:7">
      <c r="A17" s="6"/>
      <c r="B17" s="6"/>
      <c r="C17" s="9" t="s">
        <v>387</v>
      </c>
      <c r="D17" s="9"/>
      <c r="E17" s="9"/>
      <c r="F17" s="6"/>
      <c r="G17" s="6"/>
    </row>
    <row r="18" s="1" customFormat="1" ht="20" customHeight="1" spans="1:7">
      <c r="A18" s="6"/>
      <c r="B18" s="6"/>
      <c r="C18" s="9" t="s">
        <v>388</v>
      </c>
      <c r="D18" s="9"/>
      <c r="E18" s="9"/>
      <c r="F18" s="6"/>
      <c r="G18" s="6"/>
    </row>
    <row r="19" s="1" customFormat="1" ht="20" customHeight="1" spans="1:7">
      <c r="A19" s="6"/>
      <c r="B19" s="6"/>
      <c r="C19" s="9" t="s">
        <v>389</v>
      </c>
      <c r="D19" s="9"/>
      <c r="E19" s="9"/>
      <c r="F19" s="6"/>
      <c r="G19" s="6"/>
    </row>
    <row r="20" s="1" customFormat="1" ht="20" customHeight="1" spans="1:7">
      <c r="A20" s="6"/>
      <c r="B20" s="6"/>
      <c r="C20" s="9" t="s">
        <v>390</v>
      </c>
      <c r="D20" s="9"/>
      <c r="E20" s="9"/>
      <c r="F20" s="6"/>
      <c r="G20" s="6"/>
    </row>
    <row r="21" s="1" customFormat="1" ht="20" customHeight="1" spans="1:7">
      <c r="A21" s="6"/>
      <c r="B21" s="6"/>
      <c r="C21" s="9" t="s">
        <v>391</v>
      </c>
      <c r="D21" s="9"/>
      <c r="E21" s="9"/>
      <c r="F21" s="6"/>
      <c r="G21" s="6"/>
    </row>
    <row r="22" s="1" customFormat="1" ht="20" customHeight="1" spans="1:7">
      <c r="A22" s="6"/>
      <c r="B22" s="6"/>
      <c r="C22" s="9" t="s">
        <v>392</v>
      </c>
      <c r="D22" s="9"/>
      <c r="E22" s="9"/>
      <c r="F22" s="6"/>
      <c r="G22" s="6"/>
    </row>
    <row r="23" s="1" customFormat="1" ht="24" customHeight="1" spans="1:7">
      <c r="A23" s="6"/>
      <c r="B23" s="6"/>
      <c r="C23" s="9" t="s">
        <v>393</v>
      </c>
      <c r="D23" s="9"/>
      <c r="E23" s="9"/>
      <c r="F23" s="6"/>
      <c r="G23" s="6"/>
    </row>
    <row r="24" s="1" customFormat="1" ht="24" customHeight="1" spans="1:7">
      <c r="A24" s="10" t="s">
        <v>249</v>
      </c>
      <c r="B24" s="11" t="s">
        <v>250</v>
      </c>
      <c r="C24" s="6" t="s">
        <v>251</v>
      </c>
      <c r="D24" s="6"/>
      <c r="E24" s="6"/>
      <c r="F24" s="6" t="s">
        <v>236</v>
      </c>
      <c r="G24" s="6"/>
    </row>
    <row r="25" s="1" customFormat="1" ht="24" customHeight="1" spans="1:7">
      <c r="A25" s="12"/>
      <c r="B25" s="11"/>
      <c r="C25" s="6" t="s">
        <v>17</v>
      </c>
      <c r="D25" s="6"/>
      <c r="E25" s="6"/>
      <c r="F25" s="6">
        <v>133.57</v>
      </c>
      <c r="G25" s="6"/>
    </row>
    <row r="26" s="1" customFormat="1" ht="24" customHeight="1" spans="1:7">
      <c r="A26" s="12"/>
      <c r="B26" s="11"/>
      <c r="C26" s="13" t="s">
        <v>764</v>
      </c>
      <c r="D26" s="13"/>
      <c r="E26" s="13"/>
      <c r="F26" s="6">
        <v>50</v>
      </c>
      <c r="G26" s="6"/>
    </row>
    <row r="27" s="1" customFormat="1" ht="24" customHeight="1" spans="1:7">
      <c r="A27" s="12"/>
      <c r="B27" s="11"/>
      <c r="C27" s="13" t="s">
        <v>765</v>
      </c>
      <c r="D27" s="13"/>
      <c r="E27" s="13"/>
      <c r="F27" s="6">
        <v>20</v>
      </c>
      <c r="G27" s="6"/>
    </row>
    <row r="28" s="1" customFormat="1" ht="24" customHeight="1" spans="1:7">
      <c r="A28" s="12"/>
      <c r="B28" s="11"/>
      <c r="C28" s="13" t="s">
        <v>766</v>
      </c>
      <c r="D28" s="13"/>
      <c r="E28" s="13"/>
      <c r="F28" s="6">
        <v>63.57</v>
      </c>
      <c r="G28" s="6"/>
    </row>
    <row r="29" s="1" customFormat="1" ht="40" customHeight="1" spans="1:7">
      <c r="A29" s="14"/>
      <c r="B29" s="6" t="s">
        <v>262</v>
      </c>
      <c r="C29" s="13" t="s">
        <v>767</v>
      </c>
      <c r="D29" s="13"/>
      <c r="E29" s="13"/>
      <c r="F29" s="13"/>
      <c r="G29" s="13"/>
    </row>
    <row r="30" s="1" customFormat="1" ht="36" customHeight="1" spans="1:7">
      <c r="A30" s="6" t="s">
        <v>264</v>
      </c>
      <c r="B30" s="6"/>
      <c r="C30" s="9" t="s">
        <v>768</v>
      </c>
      <c r="D30" s="9"/>
      <c r="E30" s="9"/>
      <c r="F30" s="9"/>
      <c r="G30" s="9"/>
    </row>
    <row r="31" s="1" customFormat="1" ht="24" customHeight="1" spans="1:7">
      <c r="A31" s="6" t="s">
        <v>769</v>
      </c>
      <c r="B31" s="15" t="s">
        <v>137</v>
      </c>
      <c r="C31" s="6" t="s">
        <v>34</v>
      </c>
      <c r="D31" s="6" t="s">
        <v>35</v>
      </c>
      <c r="E31" s="6" t="s">
        <v>267</v>
      </c>
      <c r="F31" s="6" t="s">
        <v>37</v>
      </c>
      <c r="G31" s="6" t="s">
        <v>268</v>
      </c>
    </row>
    <row r="32" s="1" customFormat="1" ht="28.5" spans="1:7">
      <c r="A32" s="6"/>
      <c r="B32" s="15"/>
      <c r="C32" s="6" t="s">
        <v>39</v>
      </c>
      <c r="D32" s="6" t="s">
        <v>40</v>
      </c>
      <c r="E32" s="9" t="s">
        <v>770</v>
      </c>
      <c r="F32" s="6" t="s">
        <v>771</v>
      </c>
      <c r="G32" s="6"/>
    </row>
    <row r="33" s="1" customFormat="1" ht="24" customHeight="1" spans="1:7">
      <c r="A33" s="15"/>
      <c r="B33" s="15"/>
      <c r="C33" s="6"/>
      <c r="D33" s="6"/>
      <c r="E33" s="9" t="s">
        <v>772</v>
      </c>
      <c r="F33" s="6" t="s">
        <v>773</v>
      </c>
      <c r="G33" s="6"/>
    </row>
    <row r="34" s="1" customFormat="1" ht="24" customHeight="1" spans="1:7">
      <c r="A34" s="15"/>
      <c r="B34" s="15"/>
      <c r="C34" s="6"/>
      <c r="D34" s="6" t="s">
        <v>48</v>
      </c>
      <c r="E34" s="9" t="s">
        <v>774</v>
      </c>
      <c r="F34" s="16">
        <v>0.98</v>
      </c>
      <c r="G34" s="6"/>
    </row>
    <row r="35" s="1" customFormat="1" ht="24" customHeight="1" spans="1:7">
      <c r="A35" s="15"/>
      <c r="B35" s="15"/>
      <c r="C35" s="6"/>
      <c r="D35" s="6" t="s">
        <v>52</v>
      </c>
      <c r="E35" s="9" t="s">
        <v>775</v>
      </c>
      <c r="F35" s="6" t="s">
        <v>155</v>
      </c>
      <c r="G35" s="6"/>
    </row>
    <row r="36" s="1" customFormat="1" ht="28.5" spans="1:7">
      <c r="A36" s="15"/>
      <c r="B36" s="15"/>
      <c r="C36" s="6" t="s">
        <v>58</v>
      </c>
      <c r="D36" s="6" t="s">
        <v>59</v>
      </c>
      <c r="E36" s="9" t="s">
        <v>776</v>
      </c>
      <c r="F36" s="6" t="s">
        <v>777</v>
      </c>
      <c r="G36" s="6"/>
    </row>
    <row r="37" s="1" customFormat="1" ht="28.5" spans="1:7">
      <c r="A37" s="15"/>
      <c r="B37" s="15"/>
      <c r="C37" s="6"/>
      <c r="D37" s="6" t="s">
        <v>63</v>
      </c>
      <c r="E37" s="9" t="s">
        <v>778</v>
      </c>
      <c r="F37" s="6" t="s">
        <v>777</v>
      </c>
      <c r="G37" s="6"/>
    </row>
    <row r="38" s="1" customFormat="1" ht="71.25" spans="1:7">
      <c r="A38" s="15"/>
      <c r="B38" s="15"/>
      <c r="C38" s="6"/>
      <c r="D38" s="6" t="s">
        <v>67</v>
      </c>
      <c r="E38" s="9" t="s">
        <v>779</v>
      </c>
      <c r="F38" s="6" t="s">
        <v>777</v>
      </c>
      <c r="G38" s="6"/>
    </row>
    <row r="39" s="1" customFormat="1" ht="33.75" customHeight="1" spans="1:7">
      <c r="A39" s="15"/>
      <c r="B39" s="15"/>
      <c r="C39" s="6"/>
      <c r="D39" s="6" t="s">
        <v>75</v>
      </c>
      <c r="E39" s="9" t="s">
        <v>780</v>
      </c>
      <c r="F39" s="6" t="s">
        <v>108</v>
      </c>
      <c r="G39" s="6"/>
    </row>
    <row r="40" spans="1:1">
      <c r="A40" s="2"/>
    </row>
  </sheetData>
  <mergeCells count="65">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24:A29"/>
    <mergeCell ref="B24:B28"/>
    <mergeCell ref="C32:C35"/>
    <mergeCell ref="C36:C39"/>
    <mergeCell ref="D32:D33"/>
    <mergeCell ref="A12:B23"/>
    <mergeCell ref="A31:B39"/>
  </mergeCells>
  <printOptions horizontalCentered="1"/>
  <pageMargins left="0.393055555555556" right="0.393055555555556" top="0.700694444444444" bottom="0.700694444444444" header="0.314583333333333" footer="0.511805555555556"/>
  <pageSetup paperSize="9" scale="90" orientation="portrait" horizontalDpi="1200" verticalDpi="1200"/>
  <headerFooter alignWithMargins="0"/>
  <rowBreaks count="2" manualBreakCount="2">
    <brk id="30" max="6" man="1"/>
    <brk id="40" max="255" man="1"/>
  </rowBreaks>
</worksheet>
</file>

<file path=docProps/app.xml><?xml version="1.0" encoding="utf-8"?>
<Properties xmlns="http://schemas.openxmlformats.org/officeDocument/2006/extended-properties" xmlns:vt="http://schemas.openxmlformats.org/officeDocument/2006/docPropsVTypes">
  <Company>武汉市城建委</Company>
  <Application>WPS 表格</Application>
  <HeadingPairs>
    <vt:vector size="2" baseType="variant">
      <vt:variant>
        <vt:lpstr>工作表</vt:lpstr>
      </vt:variant>
      <vt:variant>
        <vt:i4>15</vt:i4>
      </vt:variant>
    </vt:vector>
  </HeadingPairs>
  <TitlesOfParts>
    <vt:vector size="15" baseType="lpstr">
      <vt:lpstr>整体绩效</vt:lpstr>
      <vt:lpstr>10-1</vt:lpstr>
      <vt:lpstr>10-2</vt:lpstr>
      <vt:lpstr>10-3</vt:lpstr>
      <vt:lpstr>10-4</vt:lpstr>
      <vt:lpstr>10-5</vt:lpstr>
      <vt:lpstr>10-6</vt:lpstr>
      <vt:lpstr>10-7</vt:lpstr>
      <vt:lpstr>10-8</vt:lpstr>
      <vt:lpstr>10-9</vt:lpstr>
      <vt:lpstr>10-10</vt:lpstr>
      <vt:lpstr>10-11</vt:lpstr>
      <vt:lpstr>10-12</vt:lpstr>
      <vt:lpstr>10-13</vt:lpstr>
      <vt:lpstr>10-14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Administrator</cp:lastModifiedBy>
  <dcterms:created xsi:type="dcterms:W3CDTF">2020-01-14T03:02:00Z</dcterms:created>
  <dcterms:modified xsi:type="dcterms:W3CDTF">2023-02-15T08:41:57Z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