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24519"/>
</workbook>
</file>

<file path=xl/calcChain.xml><?xml version="1.0" encoding="utf-8"?>
<calcChain xmlns="http://schemas.openxmlformats.org/spreadsheetml/2006/main">
  <c r="Q8" i="1"/>
  <c r="Q7"/>
  <c r="Q6"/>
  <c r="Q38"/>
  <c r="Q37"/>
  <c r="Q35"/>
  <c r="Q34"/>
  <c r="Q27"/>
  <c r="Q13"/>
  <c r="Q11"/>
  <c r="Q9"/>
  <c r="Q15"/>
  <c r="Q39"/>
  <c r="Q23"/>
  <c r="D21"/>
  <c r="C21"/>
  <c r="G21"/>
  <c r="H21"/>
  <c r="I21"/>
  <c r="J21"/>
  <c r="K21"/>
  <c r="L21"/>
  <c r="M21"/>
  <c r="N21"/>
  <c r="O21"/>
  <c r="P21"/>
  <c r="F21"/>
  <c r="Q18"/>
  <c r="Q17"/>
  <c r="Q10"/>
</calcChain>
</file>

<file path=xl/sharedStrings.xml><?xml version="1.0" encoding="utf-8"?>
<sst xmlns="http://schemas.openxmlformats.org/spreadsheetml/2006/main" count="102" uniqueCount="57">
  <si>
    <t>附表1</t>
  </si>
  <si>
    <t>序号</t>
  </si>
  <si>
    <t>建筑节能各项工作完成指标</t>
  </si>
  <si>
    <t>江汉区</t>
  </si>
  <si>
    <t>江岸区</t>
  </si>
  <si>
    <t>硚口区</t>
  </si>
  <si>
    <t>汉阳区</t>
  </si>
  <si>
    <t>武昌区</t>
  </si>
  <si>
    <t>洪山区</t>
  </si>
  <si>
    <t>青山区(化工区)</t>
  </si>
  <si>
    <t>东西湖区</t>
  </si>
  <si>
    <t>东湖新技术开发区</t>
  </si>
  <si>
    <t>江夏区</t>
  </si>
  <si>
    <t>新洲区</t>
  </si>
  <si>
    <t>蔡甸区</t>
  </si>
  <si>
    <t>黄陂区</t>
  </si>
  <si>
    <t>合计</t>
  </si>
  <si>
    <t>装配式建筑部品、部件生产基地数量（个）</t>
  </si>
  <si>
    <t>通过设计审查节能建筑（万㎡）</t>
  </si>
  <si>
    <t>竣工节能建筑（万㎡）</t>
  </si>
  <si>
    <t>处罚（个）；</t>
  </si>
  <si>
    <t>问题整改完成率</t>
  </si>
  <si>
    <t>通过设计审查绿色建筑（万㎡）；</t>
  </si>
  <si>
    <t>绿色建筑占节能建筑比重（%）；</t>
  </si>
  <si>
    <t>新增绿色建筑标识项目数（个）；</t>
  </si>
  <si>
    <t>新增高星级绿色建筑标识项目数（个）；</t>
  </si>
  <si>
    <t>竣工可再生能源建筑（万㎡）；</t>
  </si>
  <si>
    <t>可再生能源建筑占竣工建筑比重（%）</t>
  </si>
  <si>
    <t>预拌砼使用率 %</t>
  </si>
  <si>
    <t>预拌砂浆使用量（万吨）</t>
  </si>
  <si>
    <t>预拌砂浆使用率 %；</t>
  </si>
  <si>
    <t>新墙材使用率 %</t>
  </si>
  <si>
    <t>获得绿色建材星级标识数</t>
  </si>
  <si>
    <t>预拌砼站点数[不含停产站点]（家）；</t>
  </si>
  <si>
    <t>搅拌楼封闭率（%）；</t>
  </si>
  <si>
    <t>料仓封闭率（%）；</t>
  </si>
  <si>
    <t>皮带输送机封闭率（%）；</t>
  </si>
  <si>
    <t>三级沉淀池设置率（%）；</t>
  </si>
  <si>
    <t>砂石分离设备配备率（%）；</t>
  </si>
  <si>
    <t>三环线内预拌混凝土搅拌生产站点数量（家）</t>
  </si>
  <si>
    <t>已经拆除的预拌混凝土生产站点数量（家）</t>
  </si>
  <si>
    <t>新增既有建筑节能改造项目数（万㎡）</t>
    <phoneticPr fontId="7" type="noConversion"/>
  </si>
  <si>
    <t>区本级下达执法文书（含处罚决定书、执法建议书、整改通知单）</t>
    <phoneticPr fontId="7" type="noConversion"/>
  </si>
  <si>
    <t>收到上级下达执法文书（含处罚决定书、执法建议书、整改通知单、工作联系函）</t>
    <phoneticPr fontId="7" type="noConversion"/>
  </si>
  <si>
    <t>绿色生态城及绿建集中示范创建数（个）</t>
    <phoneticPr fontId="7" type="noConversion"/>
  </si>
  <si>
    <t>武汉经济技术开发区（汉南区）</t>
    <phoneticPr fontId="7" type="noConversion"/>
  </si>
  <si>
    <t>15.27（另有涉及建面15.73光伏)</t>
    <phoneticPr fontId="7" type="noConversion"/>
  </si>
  <si>
    <t>-</t>
    <phoneticPr fontId="7" type="noConversion"/>
  </si>
  <si>
    <t>无站点</t>
    <phoneticPr fontId="7" type="noConversion"/>
  </si>
  <si>
    <t>-</t>
    <phoneticPr fontId="7" type="noConversion"/>
  </si>
  <si>
    <t>无</t>
    <phoneticPr fontId="7" type="noConversion"/>
  </si>
  <si>
    <t>申报装配式建筑试点示范项目（万㎡）</t>
    <phoneticPr fontId="12" type="noConversion"/>
  </si>
  <si>
    <t>新开工装配式建筑项目（万㎡）</t>
    <phoneticPr fontId="12" type="noConversion"/>
  </si>
  <si>
    <t>2019年武汉市建筑节能发展目标责任完成情况明细表</t>
    <phoneticPr fontId="7" type="noConversion"/>
  </si>
  <si>
    <t>立体包围式高效洗轮机配备率（%）；</t>
    <phoneticPr fontId="7" type="noConversion"/>
  </si>
  <si>
    <t>问题处置整改回复率（%）</t>
    <phoneticPr fontId="7" type="noConversion"/>
  </si>
  <si>
    <t>备注：数据来自各区报表及市城建局对各区日常工作掌握情况。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</si>
</sst>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3">
    <font>
      <sz val="11"/>
      <color theme="1"/>
      <name val="宋体"/>
      <charset val="134"/>
      <scheme val="minor"/>
    </font>
    <font>
      <sz val="9"/>
      <color theme="1"/>
      <name val="仿宋"/>
      <family val="3"/>
      <charset val="134"/>
    </font>
    <font>
      <sz val="9"/>
      <color theme="1"/>
      <name val="宋体"/>
      <family val="3"/>
      <charset val="134"/>
      <scheme val="minor"/>
    </font>
    <font>
      <b/>
      <sz val="18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9"/>
      <name val="仿宋"/>
      <family val="3"/>
      <charset val="134"/>
    </font>
    <font>
      <sz val="8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2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8" xfId="3" applyFont="1" applyBorder="1" applyAlignment="1">
      <alignment horizontal="center" vertical="center"/>
    </xf>
    <xf numFmtId="10" fontId="5" fillId="0" borderId="8" xfId="3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10 2" xfId="3"/>
    <cellStyle name="常规 81" xfId="1"/>
    <cellStyle name="常规 8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workbookViewId="0">
      <pane ySplit="5" topLeftCell="A6" activePane="bottomLeft" state="frozen"/>
      <selection pane="bottomLeft" activeCell="C6" sqref="C6:Q8"/>
    </sheetView>
  </sheetViews>
  <sheetFormatPr defaultColWidth="9" defaultRowHeight="13.5"/>
  <cols>
    <col min="1" max="1" width="3" style="1" customWidth="1"/>
    <col min="2" max="2" width="26.25" style="2" customWidth="1"/>
    <col min="3" max="3" width="7.5" style="1" customWidth="1"/>
    <col min="4" max="4" width="7.5" style="3" customWidth="1"/>
    <col min="5" max="16" width="7.5" style="1" customWidth="1"/>
    <col min="17" max="17" width="7.75" style="1" customWidth="1"/>
    <col min="18" max="18" width="9" style="1"/>
    <col min="19" max="19" width="12.625" style="1"/>
    <col min="20" max="16384" width="9" style="1"/>
  </cols>
  <sheetData>
    <row r="1" spans="1:17" ht="27.75" customHeight="1" thickBo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3.5" customHeight="1">
      <c r="A2" s="39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</row>
    <row r="3" spans="1:17" ht="13.5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</row>
    <row r="4" spans="1:17" ht="8.2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</row>
    <row r="5" spans="1:17" ht="60.75" customHeight="1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45</v>
      </c>
      <c r="M5" s="5" t="s">
        <v>12</v>
      </c>
      <c r="N5" s="5" t="s">
        <v>13</v>
      </c>
      <c r="O5" s="5" t="s">
        <v>14</v>
      </c>
      <c r="P5" s="5" t="s">
        <v>15</v>
      </c>
      <c r="Q5" s="31" t="s">
        <v>16</v>
      </c>
    </row>
    <row r="6" spans="1:17" ht="25.5" customHeight="1">
      <c r="A6" s="38">
        <v>1</v>
      </c>
      <c r="B6" s="33" t="s">
        <v>51</v>
      </c>
      <c r="C6" s="7">
        <v>0</v>
      </c>
      <c r="D6" s="7">
        <v>17.87</v>
      </c>
      <c r="E6" s="7">
        <v>4.22</v>
      </c>
      <c r="F6" s="7">
        <v>18.739999999999998</v>
      </c>
      <c r="G6" s="7">
        <v>12.81</v>
      </c>
      <c r="H6" s="7">
        <v>14.88</v>
      </c>
      <c r="I6" s="7">
        <v>4.3</v>
      </c>
      <c r="J6" s="7">
        <v>12.38</v>
      </c>
      <c r="K6" s="7">
        <v>26.57</v>
      </c>
      <c r="L6" s="7">
        <v>107.13</v>
      </c>
      <c r="M6" s="7">
        <v>10.42</v>
      </c>
      <c r="N6" s="7">
        <v>10.16</v>
      </c>
      <c r="O6" s="45">
        <v>28</v>
      </c>
      <c r="P6" s="7">
        <v>0</v>
      </c>
      <c r="Q6" s="22">
        <f>SUM(C6:P6)</f>
        <v>267.47999999999996</v>
      </c>
    </row>
    <row r="7" spans="1:17" ht="18" customHeight="1">
      <c r="A7" s="38"/>
      <c r="B7" s="33" t="s">
        <v>52</v>
      </c>
      <c r="C7" s="7">
        <v>0</v>
      </c>
      <c r="D7" s="7">
        <v>0</v>
      </c>
      <c r="E7" s="7">
        <v>2.33</v>
      </c>
      <c r="F7" s="7">
        <v>68.319999999999993</v>
      </c>
      <c r="G7" s="7">
        <v>33.92</v>
      </c>
      <c r="H7" s="7">
        <v>29.41</v>
      </c>
      <c r="I7" s="7">
        <v>6.25</v>
      </c>
      <c r="J7" s="7">
        <v>68.44</v>
      </c>
      <c r="K7" s="7">
        <v>31.6</v>
      </c>
      <c r="L7" s="7">
        <v>46.55</v>
      </c>
      <c r="M7" s="7">
        <v>0</v>
      </c>
      <c r="N7" s="7">
        <v>19.600000000000001</v>
      </c>
      <c r="O7" s="7">
        <v>57.78</v>
      </c>
      <c r="P7" s="7">
        <v>0</v>
      </c>
      <c r="Q7" s="22">
        <f>SUM(C7:P7)</f>
        <v>364.20000000000005</v>
      </c>
    </row>
    <row r="8" spans="1:17" ht="24.75" customHeight="1">
      <c r="A8" s="38"/>
      <c r="B8" s="33" t="s">
        <v>17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1</v>
      </c>
      <c r="K8" s="7">
        <v>0</v>
      </c>
      <c r="L8" s="7">
        <v>2</v>
      </c>
      <c r="M8" s="7">
        <v>3</v>
      </c>
      <c r="N8" s="7">
        <v>4</v>
      </c>
      <c r="O8" s="7">
        <v>1</v>
      </c>
      <c r="P8" s="7">
        <v>2</v>
      </c>
      <c r="Q8" s="22">
        <f>SUM(C8:P8)</f>
        <v>14</v>
      </c>
    </row>
    <row r="9" spans="1:17" ht="18" customHeight="1">
      <c r="A9" s="38">
        <v>2</v>
      </c>
      <c r="B9" s="6" t="s">
        <v>18</v>
      </c>
      <c r="C9" s="8">
        <v>36.46</v>
      </c>
      <c r="D9" s="8">
        <v>122.53</v>
      </c>
      <c r="E9" s="8">
        <v>135.72</v>
      </c>
      <c r="F9" s="8">
        <v>341</v>
      </c>
      <c r="G9" s="8">
        <v>109.42</v>
      </c>
      <c r="H9" s="20">
        <v>296.61</v>
      </c>
      <c r="I9" s="8">
        <v>78.5</v>
      </c>
      <c r="J9" s="8">
        <v>482.96</v>
      </c>
      <c r="K9" s="8">
        <v>7.43</v>
      </c>
      <c r="L9" s="8">
        <v>191.88</v>
      </c>
      <c r="M9" s="8">
        <v>430.76</v>
      </c>
      <c r="N9" s="8">
        <v>350.28</v>
      </c>
      <c r="O9" s="8">
        <v>78.11</v>
      </c>
      <c r="P9" s="8">
        <v>495.13</v>
      </c>
      <c r="Q9" s="22">
        <f t="shared" ref="Q6:Q11" si="0">SUM(C9:P9)</f>
        <v>3156.7900000000004</v>
      </c>
    </row>
    <row r="10" spans="1:17" ht="18" customHeight="1">
      <c r="A10" s="38"/>
      <c r="B10" s="6" t="s">
        <v>19</v>
      </c>
      <c r="C10" s="7">
        <v>194.3</v>
      </c>
      <c r="D10" s="7">
        <v>130.33000000000001</v>
      </c>
      <c r="E10" s="7">
        <v>121.54</v>
      </c>
      <c r="F10" s="7">
        <v>89.97</v>
      </c>
      <c r="G10" s="7">
        <v>46.34</v>
      </c>
      <c r="H10" s="7">
        <v>310.45999999999998</v>
      </c>
      <c r="I10" s="7">
        <v>25.7</v>
      </c>
      <c r="J10" s="7">
        <v>332.54</v>
      </c>
      <c r="K10" s="7">
        <v>399.51</v>
      </c>
      <c r="L10" s="7">
        <v>190.01</v>
      </c>
      <c r="M10" s="7">
        <v>348.05</v>
      </c>
      <c r="N10" s="7">
        <v>182.38</v>
      </c>
      <c r="O10" s="7">
        <v>123.54</v>
      </c>
      <c r="P10" s="7">
        <v>158.61000000000001</v>
      </c>
      <c r="Q10" s="22">
        <f t="shared" si="0"/>
        <v>2653.28</v>
      </c>
    </row>
    <row r="11" spans="1:17" ht="25.5" customHeight="1">
      <c r="A11" s="38"/>
      <c r="B11" s="9" t="s">
        <v>42</v>
      </c>
      <c r="C11" s="7">
        <v>3</v>
      </c>
      <c r="D11" s="10">
        <v>8</v>
      </c>
      <c r="E11" s="10">
        <v>2</v>
      </c>
      <c r="F11" s="10">
        <v>8</v>
      </c>
      <c r="G11" s="10">
        <v>12</v>
      </c>
      <c r="H11" s="10">
        <v>2</v>
      </c>
      <c r="I11" s="10">
        <v>4</v>
      </c>
      <c r="J11" s="10">
        <v>5</v>
      </c>
      <c r="K11" s="10">
        <v>10</v>
      </c>
      <c r="L11" s="10">
        <v>8</v>
      </c>
      <c r="M11" s="7">
        <v>2</v>
      </c>
      <c r="N11" s="7">
        <v>6</v>
      </c>
      <c r="O11" s="7">
        <v>8</v>
      </c>
      <c r="P11" s="7">
        <v>4</v>
      </c>
      <c r="Q11" s="22">
        <f t="shared" si="0"/>
        <v>82</v>
      </c>
    </row>
    <row r="12" spans="1:17" ht="18" customHeight="1">
      <c r="A12" s="38"/>
      <c r="B12" s="9" t="s">
        <v>20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22">
        <v>0</v>
      </c>
    </row>
    <row r="13" spans="1:17" ht="35.25" customHeight="1">
      <c r="A13" s="38"/>
      <c r="B13" s="9" t="s">
        <v>43</v>
      </c>
      <c r="C13" s="7">
        <v>1</v>
      </c>
      <c r="D13" s="7">
        <v>1</v>
      </c>
      <c r="E13" s="7">
        <v>0</v>
      </c>
      <c r="F13" s="7">
        <v>0</v>
      </c>
      <c r="G13" s="7">
        <v>1</v>
      </c>
      <c r="H13" s="7">
        <v>1</v>
      </c>
      <c r="I13" s="7">
        <v>0</v>
      </c>
      <c r="J13" s="7">
        <v>1</v>
      </c>
      <c r="K13" s="7">
        <v>1</v>
      </c>
      <c r="L13" s="7">
        <v>1</v>
      </c>
      <c r="M13" s="7">
        <v>0</v>
      </c>
      <c r="N13" s="7">
        <v>1</v>
      </c>
      <c r="O13" s="7">
        <v>0</v>
      </c>
      <c r="P13" s="7">
        <v>0</v>
      </c>
      <c r="Q13" s="22">
        <f>SUM(C13:P13)</f>
        <v>8</v>
      </c>
    </row>
    <row r="14" spans="1:17" ht="18" customHeight="1">
      <c r="A14" s="38"/>
      <c r="B14" s="9" t="s">
        <v>21</v>
      </c>
      <c r="C14" s="11">
        <v>1</v>
      </c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23">
        <v>1</v>
      </c>
    </row>
    <row r="15" spans="1:17" ht="18" customHeight="1">
      <c r="A15" s="38">
        <v>3</v>
      </c>
      <c r="B15" s="12" t="s">
        <v>22</v>
      </c>
      <c r="C15" s="8">
        <v>36.46</v>
      </c>
      <c r="D15" s="8">
        <v>122.53</v>
      </c>
      <c r="E15" s="8">
        <v>135.72</v>
      </c>
      <c r="F15" s="8">
        <v>341</v>
      </c>
      <c r="G15" s="8">
        <v>109.42</v>
      </c>
      <c r="H15" s="20">
        <v>295.52</v>
      </c>
      <c r="I15" s="13">
        <v>78.39</v>
      </c>
      <c r="J15" s="13">
        <v>473.74</v>
      </c>
      <c r="K15" s="13">
        <v>7.43</v>
      </c>
      <c r="L15" s="13">
        <v>187.22</v>
      </c>
      <c r="M15" s="13">
        <v>422.38</v>
      </c>
      <c r="N15" s="8">
        <v>350.28</v>
      </c>
      <c r="O15" s="8">
        <v>78.11</v>
      </c>
      <c r="P15" s="8">
        <v>495.13</v>
      </c>
      <c r="Q15" s="22">
        <f>SUM(C15:P15)</f>
        <v>3133.3300000000004</v>
      </c>
    </row>
    <row r="16" spans="1:17" ht="18" customHeight="1">
      <c r="A16" s="38"/>
      <c r="B16" s="12" t="s">
        <v>23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21">
        <v>0.99629999999999996</v>
      </c>
      <c r="I16" s="14">
        <v>0.99860000000000004</v>
      </c>
      <c r="J16" s="14">
        <v>0.98089999999999999</v>
      </c>
      <c r="K16" s="14">
        <v>1</v>
      </c>
      <c r="L16" s="14">
        <v>0.97570000000000001</v>
      </c>
      <c r="M16" s="14">
        <v>0.98050000000000004</v>
      </c>
      <c r="N16" s="14">
        <v>1</v>
      </c>
      <c r="O16" s="14">
        <v>1</v>
      </c>
      <c r="P16" s="14">
        <v>1</v>
      </c>
      <c r="Q16" s="24">
        <v>0.99260000000000004</v>
      </c>
    </row>
    <row r="17" spans="1:17" ht="18" customHeight="1">
      <c r="A17" s="38"/>
      <c r="B17" s="12" t="s">
        <v>24</v>
      </c>
      <c r="C17" s="15">
        <v>1</v>
      </c>
      <c r="D17" s="15">
        <v>4</v>
      </c>
      <c r="E17" s="15">
        <v>2</v>
      </c>
      <c r="F17" s="15">
        <v>11</v>
      </c>
      <c r="G17" s="15">
        <v>2</v>
      </c>
      <c r="H17" s="15">
        <v>2</v>
      </c>
      <c r="I17" s="15">
        <v>0</v>
      </c>
      <c r="J17" s="15">
        <v>3</v>
      </c>
      <c r="K17" s="15">
        <v>9</v>
      </c>
      <c r="L17" s="15">
        <v>6</v>
      </c>
      <c r="M17" s="15">
        <v>7</v>
      </c>
      <c r="N17" s="15">
        <v>1</v>
      </c>
      <c r="O17" s="15">
        <v>10</v>
      </c>
      <c r="P17" s="15">
        <v>14</v>
      </c>
      <c r="Q17" s="25">
        <f>SUM(C17:P17)</f>
        <v>72</v>
      </c>
    </row>
    <row r="18" spans="1:17" ht="25.5" customHeight="1">
      <c r="A18" s="38"/>
      <c r="B18" s="12" t="s">
        <v>25</v>
      </c>
      <c r="C18" s="7">
        <v>1</v>
      </c>
      <c r="D18" s="7">
        <v>3</v>
      </c>
      <c r="E18" s="7">
        <v>0</v>
      </c>
      <c r="F18" s="7">
        <v>8</v>
      </c>
      <c r="G18" s="7">
        <v>2</v>
      </c>
      <c r="H18" s="7">
        <v>1</v>
      </c>
      <c r="I18" s="7">
        <v>0</v>
      </c>
      <c r="J18" s="7">
        <v>3</v>
      </c>
      <c r="K18" s="7">
        <v>7</v>
      </c>
      <c r="L18" s="7">
        <v>3</v>
      </c>
      <c r="M18" s="7">
        <v>4</v>
      </c>
      <c r="N18" s="7">
        <v>0</v>
      </c>
      <c r="O18" s="7">
        <v>6</v>
      </c>
      <c r="P18" s="7">
        <v>10</v>
      </c>
      <c r="Q18" s="22">
        <f>SUM(C18:P18)</f>
        <v>48</v>
      </c>
    </row>
    <row r="19" spans="1:17" ht="25.5" customHeight="1">
      <c r="A19" s="38"/>
      <c r="B19" s="12" t="s">
        <v>44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1</v>
      </c>
      <c r="P19" s="7">
        <v>0</v>
      </c>
      <c r="Q19" s="22">
        <v>1</v>
      </c>
    </row>
    <row r="20" spans="1:17" ht="55.5" customHeight="1">
      <c r="A20" s="38">
        <v>4</v>
      </c>
      <c r="B20" s="12" t="s">
        <v>26</v>
      </c>
      <c r="C20" s="7">
        <v>33.869999999999997</v>
      </c>
      <c r="D20" s="7">
        <v>27.55</v>
      </c>
      <c r="E20" s="7" t="s">
        <v>46</v>
      </c>
      <c r="F20" s="7">
        <v>37.11</v>
      </c>
      <c r="G20" s="7">
        <v>3.08</v>
      </c>
      <c r="H20" s="7">
        <v>105.05</v>
      </c>
      <c r="I20" s="7">
        <v>19.739999999999998</v>
      </c>
      <c r="J20" s="7">
        <v>97.83</v>
      </c>
      <c r="K20" s="7">
        <v>115.95</v>
      </c>
      <c r="L20" s="7">
        <v>53.95</v>
      </c>
      <c r="M20" s="7">
        <v>133.38</v>
      </c>
      <c r="N20" s="7">
        <v>73.290000000000006</v>
      </c>
      <c r="O20" s="7">
        <v>49.52</v>
      </c>
      <c r="P20" s="7">
        <v>61.6</v>
      </c>
      <c r="Q20" s="22">
        <v>827.19</v>
      </c>
    </row>
    <row r="21" spans="1:17" ht="18" customHeight="1">
      <c r="A21" s="38"/>
      <c r="B21" s="12" t="s">
        <v>27</v>
      </c>
      <c r="C21" s="14">
        <f>C20/C10</f>
        <v>0.17431806484817292</v>
      </c>
      <c r="D21" s="14">
        <f>D20/D10</f>
        <v>0.21138648047264635</v>
      </c>
      <c r="E21" s="14">
        <v>0.255</v>
      </c>
      <c r="F21" s="14">
        <f>F20/F10</f>
        <v>0.4124708236078693</v>
      </c>
      <c r="G21" s="14">
        <f t="shared" ref="G21:P21" si="1">G20/G10</f>
        <v>6.6465256797583083E-2</v>
      </c>
      <c r="H21" s="14">
        <f t="shared" si="1"/>
        <v>0.33836887199639248</v>
      </c>
      <c r="I21" s="14">
        <f t="shared" si="1"/>
        <v>0.76809338521400772</v>
      </c>
      <c r="J21" s="14">
        <f t="shared" si="1"/>
        <v>0.2941901726108137</v>
      </c>
      <c r="K21" s="14">
        <f t="shared" si="1"/>
        <v>0.29023053240219271</v>
      </c>
      <c r="L21" s="14">
        <f t="shared" si="1"/>
        <v>0.28393242460923113</v>
      </c>
      <c r="M21" s="14">
        <f t="shared" si="1"/>
        <v>0.38322080160896421</v>
      </c>
      <c r="N21" s="14">
        <f t="shared" si="1"/>
        <v>0.40185327338523963</v>
      </c>
      <c r="O21" s="14">
        <f t="shared" si="1"/>
        <v>0.40084183260482437</v>
      </c>
      <c r="P21" s="14">
        <f t="shared" si="1"/>
        <v>0.38837399911733178</v>
      </c>
      <c r="Q21" s="24" t="s">
        <v>47</v>
      </c>
    </row>
    <row r="22" spans="1:17" ht="18" customHeight="1">
      <c r="A22" s="38">
        <v>5</v>
      </c>
      <c r="B22" s="16" t="s">
        <v>28</v>
      </c>
      <c r="C22" s="11">
        <v>1</v>
      </c>
      <c r="D22" s="11">
        <v>1</v>
      </c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23">
        <v>1</v>
      </c>
    </row>
    <row r="23" spans="1:17" ht="18" customHeight="1">
      <c r="A23" s="38"/>
      <c r="B23" s="16" t="s">
        <v>29</v>
      </c>
      <c r="C23" s="7">
        <v>22.23</v>
      </c>
      <c r="D23" s="7">
        <v>18.399999999999999</v>
      </c>
      <c r="E23" s="7">
        <v>14.69</v>
      </c>
      <c r="F23" s="7">
        <v>5.82</v>
      </c>
      <c r="G23" s="7">
        <v>5.65</v>
      </c>
      <c r="H23" s="7">
        <v>27.89</v>
      </c>
      <c r="I23" s="7">
        <v>5.55</v>
      </c>
      <c r="J23" s="7">
        <v>23.41</v>
      </c>
      <c r="K23" s="7">
        <v>57.87</v>
      </c>
      <c r="L23" s="7">
        <v>11.39</v>
      </c>
      <c r="M23" s="7">
        <v>24.3</v>
      </c>
      <c r="N23" s="7">
        <v>2.31</v>
      </c>
      <c r="O23" s="7">
        <v>9.6199999999999992</v>
      </c>
      <c r="P23" s="7">
        <v>2.8</v>
      </c>
      <c r="Q23" s="22">
        <f>SUM(C23:P23)</f>
        <v>231.93</v>
      </c>
    </row>
    <row r="24" spans="1:17" ht="18" customHeight="1">
      <c r="A24" s="38"/>
      <c r="B24" s="16" t="s">
        <v>30</v>
      </c>
      <c r="C24" s="11">
        <v>1</v>
      </c>
      <c r="D24" s="11">
        <v>0.97</v>
      </c>
      <c r="E24" s="11">
        <v>1</v>
      </c>
      <c r="F24" s="11">
        <v>1</v>
      </c>
      <c r="G24" s="11">
        <v>1</v>
      </c>
      <c r="H24" s="11">
        <v>0.95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0.95</v>
      </c>
      <c r="O24" s="11">
        <v>0.98</v>
      </c>
      <c r="P24" s="11">
        <v>0.95</v>
      </c>
      <c r="Q24" s="23">
        <v>0.98</v>
      </c>
    </row>
    <row r="25" spans="1:17" ht="18" customHeight="1">
      <c r="A25" s="38"/>
      <c r="B25" s="12" t="s">
        <v>31</v>
      </c>
      <c r="C25" s="11">
        <v>1</v>
      </c>
      <c r="D25" s="11">
        <v>1</v>
      </c>
      <c r="E25" s="11">
        <v>1</v>
      </c>
      <c r="F25" s="11">
        <v>1</v>
      </c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23">
        <v>1</v>
      </c>
    </row>
    <row r="26" spans="1:17" ht="18" customHeight="1">
      <c r="A26" s="38"/>
      <c r="B26" s="12" t="s">
        <v>32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1</v>
      </c>
      <c r="O26" s="7">
        <v>0</v>
      </c>
      <c r="P26" s="7">
        <v>0</v>
      </c>
      <c r="Q26" s="22">
        <v>2</v>
      </c>
    </row>
    <row r="27" spans="1:17" ht="18" customHeight="1">
      <c r="A27" s="38">
        <v>6</v>
      </c>
      <c r="B27" s="12" t="s">
        <v>33</v>
      </c>
      <c r="C27" s="7" t="s">
        <v>48</v>
      </c>
      <c r="D27" s="7">
        <v>7</v>
      </c>
      <c r="E27" s="7" t="s">
        <v>48</v>
      </c>
      <c r="F27" s="7">
        <v>10</v>
      </c>
      <c r="G27" s="7" t="s">
        <v>48</v>
      </c>
      <c r="H27" s="7">
        <v>6</v>
      </c>
      <c r="I27" s="7">
        <v>19</v>
      </c>
      <c r="J27" s="7">
        <v>6</v>
      </c>
      <c r="K27" s="7">
        <v>20</v>
      </c>
      <c r="L27" s="7">
        <v>7</v>
      </c>
      <c r="M27" s="7">
        <v>30</v>
      </c>
      <c r="N27" s="7">
        <v>10</v>
      </c>
      <c r="O27" s="7">
        <v>13</v>
      </c>
      <c r="P27" s="7">
        <v>37</v>
      </c>
      <c r="Q27" s="22">
        <f>SUM(D27:P27)</f>
        <v>165</v>
      </c>
    </row>
    <row r="28" spans="1:17" ht="18" customHeight="1">
      <c r="A28" s="38"/>
      <c r="B28" s="12" t="s">
        <v>34</v>
      </c>
      <c r="C28" s="30" t="s">
        <v>49</v>
      </c>
      <c r="D28" s="11">
        <v>0.71428571428571397</v>
      </c>
      <c r="E28" s="30" t="s">
        <v>49</v>
      </c>
      <c r="F28" s="11">
        <v>0.9</v>
      </c>
      <c r="G28" s="30" t="s">
        <v>49</v>
      </c>
      <c r="H28" s="11">
        <v>1</v>
      </c>
      <c r="I28" s="11">
        <v>0.84210526315789502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0.92307692307692302</v>
      </c>
      <c r="P28" s="11">
        <v>0.94589999999999996</v>
      </c>
      <c r="Q28" s="24">
        <v>0.95760000000000001</v>
      </c>
    </row>
    <row r="29" spans="1:17" ht="18" customHeight="1">
      <c r="A29" s="38"/>
      <c r="B29" s="12" t="s">
        <v>35</v>
      </c>
      <c r="C29" s="30" t="s">
        <v>49</v>
      </c>
      <c r="D29" s="11">
        <v>0.71428571428571397</v>
      </c>
      <c r="E29" s="30" t="s">
        <v>49</v>
      </c>
      <c r="F29" s="11">
        <v>0.9</v>
      </c>
      <c r="G29" s="30" t="s">
        <v>49</v>
      </c>
      <c r="H29" s="11">
        <v>1</v>
      </c>
      <c r="I29" s="11">
        <v>0.89473684210526305</v>
      </c>
      <c r="J29" s="11">
        <v>1</v>
      </c>
      <c r="K29" s="11">
        <v>1</v>
      </c>
      <c r="L29" s="11">
        <v>0.71428571428571397</v>
      </c>
      <c r="M29" s="11">
        <v>0.93333333333333302</v>
      </c>
      <c r="N29" s="11">
        <v>1</v>
      </c>
      <c r="O29" s="11">
        <v>0.92307692307692302</v>
      </c>
      <c r="P29" s="11">
        <v>0.94594594594594605</v>
      </c>
      <c r="Q29" s="24">
        <v>0.92730000000000001</v>
      </c>
    </row>
    <row r="30" spans="1:17" ht="18" customHeight="1">
      <c r="A30" s="38"/>
      <c r="B30" s="12" t="s">
        <v>36</v>
      </c>
      <c r="C30" s="30" t="s">
        <v>49</v>
      </c>
      <c r="D30" s="11">
        <v>0.85714285714285698</v>
      </c>
      <c r="E30" s="30" t="s">
        <v>49</v>
      </c>
      <c r="F30" s="11">
        <v>1</v>
      </c>
      <c r="G30" s="30" t="s">
        <v>49</v>
      </c>
      <c r="H30" s="11">
        <v>0.67</v>
      </c>
      <c r="I30" s="11">
        <v>0.84210526315789502</v>
      </c>
      <c r="J30" s="11">
        <v>1</v>
      </c>
      <c r="K30" s="11">
        <v>0.95</v>
      </c>
      <c r="L30" s="11">
        <v>0.85714285714285698</v>
      </c>
      <c r="M30" s="11">
        <v>1</v>
      </c>
      <c r="N30" s="11">
        <v>1</v>
      </c>
      <c r="O30" s="11">
        <v>0.92307692307692302</v>
      </c>
      <c r="P30" s="11">
        <v>0.62162162162162204</v>
      </c>
      <c r="Q30" s="24">
        <v>0.86060000000000003</v>
      </c>
    </row>
    <row r="31" spans="1:17" ht="18" customHeight="1">
      <c r="A31" s="38"/>
      <c r="B31" s="12" t="s">
        <v>54</v>
      </c>
      <c r="C31" s="30" t="s">
        <v>49</v>
      </c>
      <c r="D31" s="11">
        <v>0</v>
      </c>
      <c r="E31" s="30" t="s">
        <v>49</v>
      </c>
      <c r="F31" s="11">
        <v>0.1</v>
      </c>
      <c r="G31" s="30" t="s">
        <v>49</v>
      </c>
      <c r="H31" s="11">
        <v>0.67</v>
      </c>
      <c r="I31" s="11">
        <v>0.47368421052631599</v>
      </c>
      <c r="J31" s="11">
        <v>1</v>
      </c>
      <c r="K31" s="11">
        <v>0.95</v>
      </c>
      <c r="L31" s="11">
        <v>0.42857142857142899</v>
      </c>
      <c r="M31" s="11">
        <v>0.93333333333333302</v>
      </c>
      <c r="N31" s="11">
        <v>0.6</v>
      </c>
      <c r="O31" s="11">
        <v>0.46153846153846201</v>
      </c>
      <c r="P31" s="11">
        <v>5.4054054054054099E-2</v>
      </c>
      <c r="Q31" s="24">
        <v>0.5091</v>
      </c>
    </row>
    <row r="32" spans="1:17" ht="18" customHeight="1">
      <c r="A32" s="38"/>
      <c r="B32" s="12" t="s">
        <v>37</v>
      </c>
      <c r="C32" s="30" t="s">
        <v>49</v>
      </c>
      <c r="D32" s="11">
        <v>1</v>
      </c>
      <c r="E32" s="30" t="s">
        <v>49</v>
      </c>
      <c r="F32" s="11">
        <v>1</v>
      </c>
      <c r="G32" s="30" t="s">
        <v>49</v>
      </c>
      <c r="H32" s="11">
        <v>1</v>
      </c>
      <c r="I32" s="11">
        <v>0.84210526315789502</v>
      </c>
      <c r="J32" s="11">
        <v>1</v>
      </c>
      <c r="K32" s="11">
        <v>1</v>
      </c>
      <c r="L32" s="11">
        <v>1</v>
      </c>
      <c r="M32" s="11">
        <v>0.96666666666666701</v>
      </c>
      <c r="N32" s="11">
        <v>1</v>
      </c>
      <c r="O32" s="11">
        <v>1</v>
      </c>
      <c r="P32" s="11">
        <v>0.86486486486486502</v>
      </c>
      <c r="Q32" s="24">
        <v>0.94550000000000001</v>
      </c>
    </row>
    <row r="33" spans="1:17" ht="18" customHeight="1">
      <c r="A33" s="38"/>
      <c r="B33" s="12" t="s">
        <v>38</v>
      </c>
      <c r="C33" s="30" t="s">
        <v>49</v>
      </c>
      <c r="D33" s="11">
        <v>1</v>
      </c>
      <c r="E33" s="30" t="s">
        <v>49</v>
      </c>
      <c r="F33" s="11">
        <v>1</v>
      </c>
      <c r="G33" s="30" t="s">
        <v>49</v>
      </c>
      <c r="H33" s="11">
        <v>1</v>
      </c>
      <c r="I33" s="11">
        <v>0.84210526315789502</v>
      </c>
      <c r="J33" s="11">
        <v>1</v>
      </c>
      <c r="K33" s="11">
        <v>1</v>
      </c>
      <c r="L33" s="11">
        <v>1</v>
      </c>
      <c r="M33" s="11">
        <v>0.96666666666666701</v>
      </c>
      <c r="N33" s="11">
        <v>1</v>
      </c>
      <c r="O33" s="11">
        <v>1</v>
      </c>
      <c r="P33" s="11">
        <v>0.78378378378378399</v>
      </c>
      <c r="Q33" s="24">
        <v>0.92730000000000001</v>
      </c>
    </row>
    <row r="34" spans="1:17" ht="27" customHeight="1">
      <c r="A34" s="38"/>
      <c r="B34" s="12" t="s">
        <v>42</v>
      </c>
      <c r="C34" s="30" t="s">
        <v>49</v>
      </c>
      <c r="D34" s="7">
        <v>31</v>
      </c>
      <c r="E34" s="30" t="s">
        <v>49</v>
      </c>
      <c r="F34" s="7">
        <v>8</v>
      </c>
      <c r="G34" s="30" t="s">
        <v>49</v>
      </c>
      <c r="H34" s="7">
        <v>2</v>
      </c>
      <c r="I34" s="10">
        <v>0</v>
      </c>
      <c r="J34" s="10">
        <v>18</v>
      </c>
      <c r="K34" s="10">
        <v>3</v>
      </c>
      <c r="L34" s="10">
        <v>3</v>
      </c>
      <c r="M34" s="7">
        <v>15</v>
      </c>
      <c r="N34" s="7">
        <v>21</v>
      </c>
      <c r="O34" s="7">
        <v>13</v>
      </c>
      <c r="P34" s="7">
        <v>52</v>
      </c>
      <c r="Q34" s="22">
        <f>SUM(D34:P34)</f>
        <v>166</v>
      </c>
    </row>
    <row r="35" spans="1:17" ht="35.25" customHeight="1">
      <c r="A35" s="38"/>
      <c r="B35" s="12" t="s">
        <v>43</v>
      </c>
      <c r="C35" s="30" t="s">
        <v>49</v>
      </c>
      <c r="D35" s="7">
        <v>1</v>
      </c>
      <c r="E35" s="30" t="s">
        <v>49</v>
      </c>
      <c r="F35" s="7">
        <v>2</v>
      </c>
      <c r="G35" s="30" t="s">
        <v>49</v>
      </c>
      <c r="H35" s="7">
        <v>3</v>
      </c>
      <c r="I35" s="10">
        <v>3</v>
      </c>
      <c r="J35" s="10">
        <v>0</v>
      </c>
      <c r="K35" s="10">
        <v>3</v>
      </c>
      <c r="L35" s="10">
        <v>2</v>
      </c>
      <c r="M35" s="7">
        <v>4</v>
      </c>
      <c r="N35" s="7">
        <v>2</v>
      </c>
      <c r="O35" s="7">
        <v>1</v>
      </c>
      <c r="P35" s="7">
        <v>9</v>
      </c>
      <c r="Q35" s="22">
        <f>SUM(D35:P35)</f>
        <v>30</v>
      </c>
    </row>
    <row r="36" spans="1:17" ht="25.5" customHeight="1">
      <c r="A36" s="38"/>
      <c r="B36" s="17" t="s">
        <v>55</v>
      </c>
      <c r="C36" s="30" t="s">
        <v>49</v>
      </c>
      <c r="D36" s="18">
        <v>1</v>
      </c>
      <c r="E36" s="30" t="s">
        <v>49</v>
      </c>
      <c r="F36" s="18">
        <v>1</v>
      </c>
      <c r="G36" s="30" t="s">
        <v>49</v>
      </c>
      <c r="H36" s="18">
        <v>1</v>
      </c>
      <c r="I36" s="18">
        <v>1</v>
      </c>
      <c r="J36" s="18">
        <v>1</v>
      </c>
      <c r="K36" s="18">
        <v>1</v>
      </c>
      <c r="L36" s="18">
        <v>1</v>
      </c>
      <c r="M36" s="18">
        <v>1</v>
      </c>
      <c r="N36" s="18">
        <v>1</v>
      </c>
      <c r="O36" s="18">
        <v>1</v>
      </c>
      <c r="P36" s="18">
        <v>1</v>
      </c>
      <c r="Q36" s="23">
        <v>1</v>
      </c>
    </row>
    <row r="37" spans="1:17" ht="25.5" customHeight="1">
      <c r="A37" s="32"/>
      <c r="B37" s="17" t="s">
        <v>39</v>
      </c>
      <c r="C37" s="10" t="s">
        <v>50</v>
      </c>
      <c r="D37" s="26">
        <v>2</v>
      </c>
      <c r="E37" s="26">
        <v>3</v>
      </c>
      <c r="F37" s="26">
        <v>5</v>
      </c>
      <c r="G37" s="10" t="s">
        <v>50</v>
      </c>
      <c r="H37" s="26">
        <v>5</v>
      </c>
      <c r="I37" s="10" t="s">
        <v>50</v>
      </c>
      <c r="J37" s="26">
        <v>1</v>
      </c>
      <c r="K37" s="26">
        <v>1</v>
      </c>
      <c r="L37" s="10" t="s">
        <v>50</v>
      </c>
      <c r="M37" s="10" t="s">
        <v>50</v>
      </c>
      <c r="N37" s="10" t="s">
        <v>50</v>
      </c>
      <c r="O37" s="10" t="s">
        <v>50</v>
      </c>
      <c r="P37" s="10" t="s">
        <v>50</v>
      </c>
      <c r="Q37" s="25">
        <f>SUM(D37:P37)</f>
        <v>17</v>
      </c>
    </row>
    <row r="38" spans="1:17" ht="25.5" customHeight="1">
      <c r="A38" s="32"/>
      <c r="B38" s="17" t="s">
        <v>40</v>
      </c>
      <c r="C38" s="30" t="s">
        <v>49</v>
      </c>
      <c r="D38" s="26">
        <v>2</v>
      </c>
      <c r="E38" s="26">
        <v>3</v>
      </c>
      <c r="F38" s="26">
        <v>5</v>
      </c>
      <c r="G38" s="30" t="s">
        <v>49</v>
      </c>
      <c r="H38" s="26">
        <v>5</v>
      </c>
      <c r="I38" s="30" t="s">
        <v>49</v>
      </c>
      <c r="J38" s="26">
        <v>1</v>
      </c>
      <c r="K38" s="26">
        <v>1</v>
      </c>
      <c r="L38" s="30" t="s">
        <v>49</v>
      </c>
      <c r="M38" s="30" t="s">
        <v>49</v>
      </c>
      <c r="N38" s="30" t="s">
        <v>49</v>
      </c>
      <c r="O38" s="30" t="s">
        <v>49</v>
      </c>
      <c r="P38" s="30" t="s">
        <v>49</v>
      </c>
      <c r="Q38" s="25">
        <f>SUM(D38:P38)</f>
        <v>17</v>
      </c>
    </row>
    <row r="39" spans="1:17" ht="25.5" customHeight="1" thickBot="1">
      <c r="A39" s="27">
        <v>7</v>
      </c>
      <c r="B39" s="19" t="s">
        <v>41</v>
      </c>
      <c r="C39" s="28">
        <v>0.28999999999999998</v>
      </c>
      <c r="D39" s="28">
        <v>0.27</v>
      </c>
      <c r="E39" s="28">
        <v>29.7</v>
      </c>
      <c r="F39" s="28">
        <v>7.38</v>
      </c>
      <c r="G39" s="28">
        <v>9.52</v>
      </c>
      <c r="H39" s="28">
        <v>10.69</v>
      </c>
      <c r="I39" s="28">
        <v>13.67</v>
      </c>
      <c r="J39" s="28">
        <v>1.29</v>
      </c>
      <c r="K39" s="28">
        <v>14.34</v>
      </c>
      <c r="L39" s="28">
        <v>9</v>
      </c>
      <c r="M39" s="28">
        <v>1.58</v>
      </c>
      <c r="N39" s="28">
        <v>2.46</v>
      </c>
      <c r="O39" s="28">
        <v>11.13</v>
      </c>
      <c r="P39" s="28">
        <v>7.71</v>
      </c>
      <c r="Q39" s="29">
        <f>SUM(C39:P39)</f>
        <v>119.02999999999999</v>
      </c>
    </row>
    <row r="40" spans="1:17" ht="24" customHeight="1" thickBot="1">
      <c r="A40" s="35" t="s">
        <v>56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</row>
  </sheetData>
  <mergeCells count="9">
    <mergeCell ref="A1:Q1"/>
    <mergeCell ref="A40:Q40"/>
    <mergeCell ref="A6:A8"/>
    <mergeCell ref="A9:A14"/>
    <mergeCell ref="A15:A19"/>
    <mergeCell ref="A20:A21"/>
    <mergeCell ref="A22:A26"/>
    <mergeCell ref="A27:A36"/>
    <mergeCell ref="A2:Q4"/>
  </mergeCells>
  <phoneticPr fontId="7" type="noConversion"/>
  <pageMargins left="0.35" right="0.32" top="0.74791666666666701" bottom="0.74791666666666701" header="0.31388888888888899" footer="0.31388888888888899"/>
  <pageSetup paperSize="8" scale="1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李辉</cp:lastModifiedBy>
  <cp:lastPrinted>2020-01-10T01:30:29Z</cp:lastPrinted>
  <dcterms:created xsi:type="dcterms:W3CDTF">2006-09-13T11:21:00Z</dcterms:created>
  <dcterms:modified xsi:type="dcterms:W3CDTF">2020-01-10T04:19:45Z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